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T88" s="1"/>
  <c r="J88"/>
  <c r="L88"/>
  <c r="I88" s="1"/>
  <c r="O88"/>
  <c r="R88"/>
  <c r="V88"/>
  <c r="X88"/>
  <c r="C89"/>
  <c r="F89"/>
  <c r="H89"/>
  <c r="J89"/>
  <c r="L89"/>
  <c r="I89" s="1"/>
  <c r="O89"/>
  <c r="R89"/>
  <c r="T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D36"/>
  <c r="AE36"/>
  <c r="C36"/>
  <c r="F36"/>
  <c r="H36"/>
  <c r="AA36" s="1"/>
  <c r="J36"/>
  <c r="L36"/>
  <c r="I36" s="1"/>
  <c r="O36"/>
  <c r="R36"/>
  <c r="V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T36" l="1"/>
  <c r="U36"/>
  <c r="AB36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L54"/>
  <c r="I54" s="1"/>
  <c r="O54"/>
  <c r="AD54" s="1"/>
  <c r="R54"/>
  <c r="T54"/>
  <c r="V54"/>
  <c r="X54"/>
  <c r="AF54" s="1"/>
  <c r="AC25"/>
  <c r="AE25"/>
  <c r="F25"/>
  <c r="H25"/>
  <c r="AA25" s="1"/>
  <c r="J25"/>
  <c r="L25"/>
  <c r="I25" s="1"/>
  <c r="O25"/>
  <c r="AD25" s="1"/>
  <c r="R25"/>
  <c r="T25"/>
  <c r="V25"/>
  <c r="X25"/>
  <c r="AF25" s="1"/>
  <c r="U54" l="1"/>
  <c r="AB54"/>
  <c r="U25"/>
  <c r="AB25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T5"/>
  <c r="X5"/>
  <c r="AF5" s="1"/>
  <c r="F6"/>
  <c r="H6"/>
  <c r="AA6" s="1"/>
  <c r="J6"/>
  <c r="L6"/>
  <c r="I6" s="1"/>
  <c r="O6"/>
  <c r="AD6" s="1"/>
  <c r="R6"/>
  <c r="T6"/>
  <c r="V6"/>
  <c r="X6"/>
  <c r="AF6" s="1"/>
  <c r="F8"/>
  <c r="H8"/>
  <c r="AA8" s="1"/>
  <c r="J8"/>
  <c r="L8"/>
  <c r="O8"/>
  <c r="R8"/>
  <c r="T8"/>
  <c r="V8"/>
  <c r="X8"/>
  <c r="F9"/>
  <c r="H9"/>
  <c r="AA9" s="1"/>
  <c r="J9"/>
  <c r="L9"/>
  <c r="O9"/>
  <c r="AD9" s="1"/>
  <c r="R9"/>
  <c r="T9"/>
  <c r="V9"/>
  <c r="X9"/>
  <c r="AF9" s="1"/>
  <c r="F11"/>
  <c r="H11"/>
  <c r="T11" s="1"/>
  <c r="J11"/>
  <c r="L11"/>
  <c r="O11"/>
  <c r="R11"/>
  <c r="X11"/>
  <c r="F12"/>
  <c r="F10" s="1"/>
  <c r="H12"/>
  <c r="H10" s="1"/>
  <c r="AA10" s="1"/>
  <c r="J12"/>
  <c r="J10" s="1"/>
  <c r="L12"/>
  <c r="O12"/>
  <c r="AD12" s="1"/>
  <c r="R12"/>
  <c r="T12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AF14" s="1"/>
  <c r="F15"/>
  <c r="H15"/>
  <c r="AA15" s="1"/>
  <c r="J15"/>
  <c r="L15"/>
  <c r="I15" s="1"/>
  <c r="O15"/>
  <c r="AD15" s="1"/>
  <c r="R15"/>
  <c r="V15"/>
  <c r="X15"/>
  <c r="AF15" s="1"/>
  <c r="F16"/>
  <c r="H16"/>
  <c r="AA16" s="1"/>
  <c r="J16"/>
  <c r="V16" s="1"/>
  <c r="L16"/>
  <c r="O16"/>
  <c r="AD16" s="1"/>
  <c r="R16"/>
  <c r="T16"/>
  <c r="X16"/>
  <c r="AF16" s="1"/>
  <c r="F17"/>
  <c r="H17"/>
  <c r="AA17" s="1"/>
  <c r="J17"/>
  <c r="L17"/>
  <c r="I17" s="1"/>
  <c r="O17"/>
  <c r="AD17" s="1"/>
  <c r="R17"/>
  <c r="V17"/>
  <c r="X17"/>
  <c r="AF17" s="1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V26" s="1"/>
  <c r="L26"/>
  <c r="O26"/>
  <c r="AD26" s="1"/>
  <c r="R26"/>
  <c r="T26"/>
  <c r="X26"/>
  <c r="AF26" s="1"/>
  <c r="F27"/>
  <c r="H27"/>
  <c r="AA27" s="1"/>
  <c r="J27"/>
  <c r="V27" s="1"/>
  <c r="L27"/>
  <c r="O27"/>
  <c r="AD27" s="1"/>
  <c r="R27"/>
  <c r="X27"/>
  <c r="AF27" s="1"/>
  <c r="F28"/>
  <c r="H28"/>
  <c r="AA28" s="1"/>
  <c r="J28"/>
  <c r="L28"/>
  <c r="O28"/>
  <c r="AD28" s="1"/>
  <c r="R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I34" s="1"/>
  <c r="O34"/>
  <c r="AD34" s="1"/>
  <c r="R34"/>
  <c r="V34"/>
  <c r="X34"/>
  <c r="AF34" s="1"/>
  <c r="F35"/>
  <c r="H35"/>
  <c r="AA35" s="1"/>
  <c r="J35"/>
  <c r="V35" s="1"/>
  <c r="L35"/>
  <c r="O35"/>
  <c r="AD35" s="1"/>
  <c r="R35"/>
  <c r="X35"/>
  <c r="AF35" s="1"/>
  <c r="F37"/>
  <c r="H37"/>
  <c r="AA37" s="1"/>
  <c r="J37"/>
  <c r="L37"/>
  <c r="O37"/>
  <c r="AD37" s="1"/>
  <c r="R37"/>
  <c r="V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I39" s="1"/>
  <c r="O39"/>
  <c r="AD39" s="1"/>
  <c r="R39"/>
  <c r="V39"/>
  <c r="X39"/>
  <c r="AF39" s="1"/>
  <c r="F40"/>
  <c r="H40"/>
  <c r="AA40" s="1"/>
  <c r="J40"/>
  <c r="V40" s="1"/>
  <c r="L40"/>
  <c r="O40"/>
  <c r="AD40" s="1"/>
  <c r="R40"/>
  <c r="X40"/>
  <c r="AF40" s="1"/>
  <c r="F41"/>
  <c r="H41"/>
  <c r="AA41" s="1"/>
  <c r="J41"/>
  <c r="L41"/>
  <c r="O41"/>
  <c r="AD41" s="1"/>
  <c r="R41"/>
  <c r="V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X44"/>
  <c r="AF44" s="1"/>
  <c r="F45"/>
  <c r="H45"/>
  <c r="AA45" s="1"/>
  <c r="J45"/>
  <c r="L45"/>
  <c r="O45"/>
  <c r="AD45" s="1"/>
  <c r="R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O47"/>
  <c r="AD47" s="1"/>
  <c r="R47"/>
  <c r="V47"/>
  <c r="X47"/>
  <c r="AF47" s="1"/>
  <c r="F48"/>
  <c r="H48"/>
  <c r="AA48" s="1"/>
  <c r="J48"/>
  <c r="V48" s="1"/>
  <c r="L48"/>
  <c r="O48"/>
  <c r="AD48" s="1"/>
  <c r="R48"/>
  <c r="X48"/>
  <c r="AF48" s="1"/>
  <c r="F49"/>
  <c r="H49"/>
  <c r="AA49" s="1"/>
  <c r="J49"/>
  <c r="L49"/>
  <c r="O49"/>
  <c r="AD49" s="1"/>
  <c r="R49"/>
  <c r="V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I51" s="1"/>
  <c r="O51"/>
  <c r="AD51" s="1"/>
  <c r="R51"/>
  <c r="V51"/>
  <c r="X51"/>
  <c r="AF51" s="1"/>
  <c r="F52"/>
  <c r="H52"/>
  <c r="AA52" s="1"/>
  <c r="J52"/>
  <c r="V52" s="1"/>
  <c r="L52"/>
  <c r="O52"/>
  <c r="AD52" s="1"/>
  <c r="R52"/>
  <c r="X52"/>
  <c r="AF52" s="1"/>
  <c r="F53"/>
  <c r="H53"/>
  <c r="AA53" s="1"/>
  <c r="J53"/>
  <c r="L53"/>
  <c r="O53"/>
  <c r="AD53" s="1"/>
  <c r="R53"/>
  <c r="V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X56"/>
  <c r="AF56" s="1"/>
  <c r="F57"/>
  <c r="H57"/>
  <c r="AA57" s="1"/>
  <c r="J57"/>
  <c r="L57"/>
  <c r="O57"/>
  <c r="AD57" s="1"/>
  <c r="R57"/>
  <c r="V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L59"/>
  <c r="I59" s="1"/>
  <c r="O59"/>
  <c r="AD59" s="1"/>
  <c r="R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V61" s="1"/>
  <c r="L61"/>
  <c r="O61"/>
  <c r="AD61" s="1"/>
  <c r="R61"/>
  <c r="T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V65" s="1"/>
  <c r="L65"/>
  <c r="O65"/>
  <c r="AD65" s="1"/>
  <c r="R65"/>
  <c r="T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O67"/>
  <c r="AD67" s="1"/>
  <c r="R67"/>
  <c r="V67"/>
  <c r="X67"/>
  <c r="AF67" s="1"/>
  <c r="F68"/>
  <c r="H68"/>
  <c r="AA68" s="1"/>
  <c r="J68"/>
  <c r="V68" s="1"/>
  <c r="L68"/>
  <c r="O68"/>
  <c r="AD68" s="1"/>
  <c r="R68"/>
  <c r="T68"/>
  <c r="X68"/>
  <c r="AF68" s="1"/>
  <c r="F69"/>
  <c r="H69"/>
  <c r="AA69" s="1"/>
  <c r="J69"/>
  <c r="V69" s="1"/>
  <c r="L69"/>
  <c r="O69"/>
  <c r="AD69" s="1"/>
  <c r="R69"/>
  <c r="T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O71"/>
  <c r="AD71" s="1"/>
  <c r="R71"/>
  <c r="V71"/>
  <c r="X71"/>
  <c r="AF71" s="1"/>
  <c r="F72"/>
  <c r="H72"/>
  <c r="AA72" s="1"/>
  <c r="J72"/>
  <c r="V72" s="1"/>
  <c r="L72"/>
  <c r="O72"/>
  <c r="AD72" s="1"/>
  <c r="R72"/>
  <c r="T72"/>
  <c r="X72"/>
  <c r="AF72" s="1"/>
  <c r="F73"/>
  <c r="H73"/>
  <c r="AA73" s="1"/>
  <c r="J73"/>
  <c r="V73" s="1"/>
  <c r="L73"/>
  <c r="O73"/>
  <c r="AD73" s="1"/>
  <c r="R73"/>
  <c r="T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O75"/>
  <c r="AD75" s="1"/>
  <c r="R75"/>
  <c r="V75"/>
  <c r="X75"/>
  <c r="AF75" s="1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V77" s="1"/>
  <c r="L77"/>
  <c r="O77"/>
  <c r="AD77" s="1"/>
  <c r="R77"/>
  <c r="T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O79"/>
  <c r="AD79" s="1"/>
  <c r="R79"/>
  <c r="V79"/>
  <c r="X79"/>
  <c r="AF79" s="1"/>
  <c r="F80"/>
  <c r="H80"/>
  <c r="AA80" s="1"/>
  <c r="J80"/>
  <c r="V80" s="1"/>
  <c r="L80"/>
  <c r="O80"/>
  <c r="AD80" s="1"/>
  <c r="R80"/>
  <c r="T80"/>
  <c r="X80"/>
  <c r="AF80" s="1"/>
  <c r="F81"/>
  <c r="H81"/>
  <c r="AA81" s="1"/>
  <c r="J81"/>
  <c r="V81" s="1"/>
  <c r="L81"/>
  <c r="O81"/>
  <c r="AD81" s="1"/>
  <c r="R81"/>
  <c r="T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O83"/>
  <c r="AD83" s="1"/>
  <c r="R83"/>
  <c r="V83"/>
  <c r="X83"/>
  <c r="AF83" s="1"/>
  <c r="F84"/>
  <c r="H84"/>
  <c r="AA84" s="1"/>
  <c r="J84"/>
  <c r="V84" s="1"/>
  <c r="L84"/>
  <c r="O84"/>
  <c r="AD84" s="1"/>
  <c r="R84"/>
  <c r="T84"/>
  <c r="X84"/>
  <c r="AF84" s="1"/>
  <c r="X4"/>
  <c r="AF4" s="1"/>
  <c r="R4"/>
  <c r="O4"/>
  <c r="AD4" s="1"/>
  <c r="L4"/>
  <c r="F4"/>
  <c r="J4"/>
  <c r="H4"/>
  <c r="J3"/>
  <c r="U51" l="1"/>
  <c r="U47"/>
  <c r="U39"/>
  <c r="U34"/>
  <c r="U30"/>
  <c r="U17"/>
  <c r="U15"/>
  <c r="T10"/>
  <c r="U6"/>
  <c r="I83"/>
  <c r="U83" s="1"/>
  <c r="I79"/>
  <c r="U79" s="1"/>
  <c r="I75"/>
  <c r="U75" s="1"/>
  <c r="I71"/>
  <c r="U71" s="1"/>
  <c r="I67"/>
  <c r="U67" s="1"/>
  <c r="I63"/>
  <c r="U63" s="1"/>
  <c r="T59"/>
  <c r="T57"/>
  <c r="T56"/>
  <c r="T53"/>
  <c r="T52"/>
  <c r="T49"/>
  <c r="T48"/>
  <c r="T45"/>
  <c r="T44"/>
  <c r="T41"/>
  <c r="T40"/>
  <c r="T37"/>
  <c r="T35"/>
  <c r="T32"/>
  <c r="T31"/>
  <c r="T28"/>
  <c r="T27"/>
  <c r="I26"/>
  <c r="U26" s="1"/>
  <c r="T22"/>
  <c r="T20"/>
  <c r="U59"/>
  <c r="U43"/>
  <c r="U21"/>
  <c r="U19"/>
  <c r="R10"/>
  <c r="L10"/>
  <c r="R7"/>
  <c r="L7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7" s="1"/>
  <c r="AB21"/>
  <c r="AB19"/>
  <c r="AB17"/>
  <c r="AB15"/>
  <c r="AB13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1"/>
  <c r="AB79"/>
  <c r="AB77"/>
  <c r="AB73"/>
  <c r="AB71"/>
  <c r="AB69"/>
  <c r="AB65"/>
  <c r="AB63"/>
  <c r="AB61"/>
  <c r="AB59"/>
  <c r="AB57"/>
  <c r="I4"/>
  <c r="AB67" l="1"/>
  <c r="AB75"/>
  <c r="AB83"/>
  <c r="AB11"/>
  <c r="AB23"/>
  <c r="U5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<sst xmlns="http://schemas.openxmlformats.org/spreadsheetml/2006/main" count="221" uniqueCount="111">
  <si>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</si>
  <si>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</si>
  <si>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</si>
  <si>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</si>
  <si>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</si>
  <si>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</si>
  <si>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</si>
  <si>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</si>
  <si>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</si>
  <si>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</si>
  <si>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</si>
  <si>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</si>
  <si>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</si>
  <si>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</si>
  <si>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</si>
  <si>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</si>
  <si>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</si>
  <si>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</si>
  <si>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</si>
  <si>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</si>
  <si>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</si>
  <si>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</si>
  <si>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</si>
  <si>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</si>
  <si>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</si>
  <si>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</si>
  <si>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</si>
  <si>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</si>
  <si>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</si>
  <si>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</si>
  <si>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</si>
  <si>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</si>
  <si>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</si>
  <si>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</si>
  <si>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</si>
  <si>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</si>
  <si>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</si>
  <si>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</si>
  <si>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</si>
  <si>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</si>
  <si>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</si>
  <si>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</si>
  <si>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</si>
  <si>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</si>
  <si>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</si>
  <si>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</si>
  <si>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</si>
  <si>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</si>
  <si>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</si>
  <si>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</si>
  <si>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</si>
  <si>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</si>
  <si>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</si>
  <si>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</si>
  <si>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</si>
  <si>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</si>
  <si>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</si>
  <si>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</si>
  <si>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</si>
  <si>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</si>
  <si>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</si>
  <si>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</si>
  <si>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</si>
  <si>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</si>
  <si>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</si>
  <si>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</si>
  <si>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</si>
  <si>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</si>
  <si>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</si>
  <si>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</si>
  <si>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</si>
  <si>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</si>
  <si>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</si>
  <si>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</si>
  <si>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</si>
  <si>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</si>
  <si>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</si>
  <si>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</si>
  <si>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</si>
  <si>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</si>
  <si>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</si>
  <si>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</si>
  <si>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</si>
  <si>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</si>
  <si>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</si>
  <si>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</si>
  <si>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</si>
  <si>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</si>
  <si>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</si>
  <si>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</si>
  <si>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</si>
  <si>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</si>
  <si>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</si>
  <si>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</si>
  <si>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</si>
  <si>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</si>
  <si>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</si>
  <si>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</si>
  <si>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</si>
  <si>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</si>
  <si>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</si>
  <si>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</si>
  <si>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</si>
  <si>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</si>
  <si>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</si>
  <si>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</si>
  <si>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</si>
  <si>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 шлунка</t>
  </si>
  <si>
    <t>онко крові</t>
  </si>
  <si>
    <t>перфор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</si>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</sst>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M6" sqref="M6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53">
        <v>2008</v>
      </c>
      <c r="C1" s="51"/>
      <c r="D1" s="52"/>
      <c r="E1" s="50" t="s">
        <v>101</v>
      </c>
      <c r="F1" s="51"/>
      <c r="G1" s="52"/>
      <c r="H1" s="53" t="s">
        <v>0</v>
      </c>
      <c r="I1" s="51"/>
      <c r="J1" s="51"/>
      <c r="K1" s="53" t="s">
        <v>2</v>
      </c>
      <c r="L1" s="51"/>
      <c r="M1" s="52"/>
      <c r="N1" s="53" t="s">
        <v>1</v>
      </c>
      <c r="O1" s="51"/>
      <c r="P1" s="51"/>
      <c r="Q1" s="53" t="s">
        <v>3</v>
      </c>
      <c r="R1" s="51"/>
      <c r="S1" s="52"/>
      <c r="T1" s="3"/>
      <c r="U1" s="42" t="s">
        <v>4</v>
      </c>
      <c r="V1" s="3"/>
      <c r="W1" s="50" t="s">
        <v>90</v>
      </c>
      <c r="X1" s="51"/>
      <c r="Y1" s="52"/>
      <c r="Z1" s="3"/>
      <c r="AA1" s="54" t="s">
        <v>100</v>
      </c>
      <c r="AB1" s="48"/>
      <c r="AC1" s="54" t="s">
        <v>99</v>
      </c>
      <c r="AD1" s="48"/>
      <c r="AE1" s="54" t="s">
        <v>98</v>
      </c>
      <c r="AF1" s="48"/>
      <c r="AG1" s="49" t="s">
        <v>92</v>
      </c>
      <c r="AH1" s="49"/>
      <c r="AI1" s="48" t="s">
        <v>93</v>
      </c>
      <c r="AJ1" s="48"/>
      <c r="AK1" s="48" t="s">
        <v>94</v>
      </c>
      <c r="AL1" s="48"/>
      <c r="AM1" s="48" t="s">
        <v>95</v>
      </c>
      <c r="AN1" s="48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1895</v>
      </c>
      <c r="I3" s="43">
        <v>1621</v>
      </c>
      <c r="J3" s="12">
        <f>H3-I3</f>
        <v>274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1268</v>
      </c>
      <c r="F4" s="41">
        <f>E4-G4</f>
        <v>212</v>
      </c>
      <c r="G4" s="10">
        <v>1056</v>
      </c>
      <c r="H4" s="12">
        <f>E4+K4</f>
        <v>1268</v>
      </c>
      <c r="I4" s="41">
        <f t="shared" ref="I4:J4" si="0">F4+L4</f>
        <v>212</v>
      </c>
      <c r="J4" s="12">
        <f t="shared" si="0"/>
        <v>1056</v>
      </c>
      <c r="K4" s="10"/>
      <c r="L4" s="41">
        <f>K4-M4</f>
        <v>0</v>
      </c>
      <c r="M4" s="10"/>
      <c r="N4" s="10">
        <v>40</v>
      </c>
      <c r="O4" s="41">
        <f>N4-P4</f>
        <v>18</v>
      </c>
      <c r="P4" s="10">
        <v>22</v>
      </c>
      <c r="Q4" s="10"/>
      <c r="R4" s="41">
        <f>Q4-S4</f>
        <v>0</v>
      </c>
      <c r="S4" s="10"/>
      <c r="T4" s="12">
        <f>H4-Q4</f>
        <v>1268</v>
      </c>
      <c r="U4" s="41">
        <f t="shared" ref="U4:V4" si="1">I4-R4</f>
        <v>212</v>
      </c>
      <c r="V4" s="12">
        <f t="shared" si="1"/>
        <v>1056</v>
      </c>
      <c r="W4" s="10">
        <v>712</v>
      </c>
      <c r="X4" s="41">
        <f>W4-Y4</f>
        <v>137</v>
      </c>
      <c r="Y4" s="10">
        <v>575</v>
      </c>
      <c r="Z4" s="9" t="s">
        <v>8</v>
      </c>
      <c r="AA4" s="15">
        <f>H4/$H$3*10000</f>
        <v>6691.2928759894467</v>
      </c>
      <c r="AB4" s="38">
        <f>I4/$I$3*10000</f>
        <v>1307.8346699568169</v>
      </c>
      <c r="AC4" s="15">
        <f>N4/$H$3*10000</f>
        <v>211.08179419525067</v>
      </c>
      <c r="AD4" s="38">
        <f>O4/$I$3*10000</f>
        <v>111.04256631708822</v>
      </c>
      <c r="AE4" s="15">
        <f>W4/$H$3*10000</f>
        <v>3757.2559366754617</v>
      </c>
      <c r="AF4" s="38">
        <f>X4/$I$3*10000</f>
        <v>845.15731030228267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9</v>
      </c>
      <c r="C6" s="46">
        <f t="shared" si="2"/>
        <v>4</v>
      </c>
      <c r="D6" s="18">
        <v>5</v>
      </c>
      <c r="E6" s="10">
        <v>9</v>
      </c>
      <c r="F6" s="41">
        <f t="shared" si="3"/>
        <v>4</v>
      </c>
      <c r="G6" s="10">
        <v>5</v>
      </c>
      <c r="H6" s="12">
        <f t="shared" si="4"/>
        <v>9</v>
      </c>
      <c r="I6" s="41">
        <f t="shared" si="5"/>
        <v>2</v>
      </c>
      <c r="J6" s="12">
        <f t="shared" si="6"/>
        <v>7</v>
      </c>
      <c r="K6" s="10"/>
      <c r="L6" s="41">
        <f t="shared" si="7"/>
        <v>-2</v>
      </c>
      <c r="M6" s="10">
        <v>2</v>
      </c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9</v>
      </c>
      <c r="U6" s="41">
        <f t="shared" si="11"/>
        <v>2</v>
      </c>
      <c r="V6" s="12">
        <f t="shared" si="12"/>
        <v>7</v>
      </c>
      <c r="W6" s="10">
        <v>11</v>
      </c>
      <c r="X6" s="41">
        <f t="shared" si="13"/>
        <v>4</v>
      </c>
      <c r="Y6" s="10">
        <v>7</v>
      </c>
      <c r="Z6" s="5" t="s">
        <v>10</v>
      </c>
      <c r="AA6" s="15">
        <f t="shared" si="14"/>
        <v>47.493403693931398</v>
      </c>
      <c r="AB6" s="38">
        <f t="shared" si="15"/>
        <v>12.338062924120914</v>
      </c>
      <c r="AC6" s="15">
        <f t="shared" si="16"/>
        <v>0</v>
      </c>
      <c r="AD6" s="38">
        <f t="shared" si="17"/>
        <v>0</v>
      </c>
      <c r="AE6" s="15">
        <f t="shared" si="18"/>
        <v>58.047493403693927</v>
      </c>
      <c r="AF6" s="38">
        <f t="shared" si="19"/>
        <v>24.676125848241828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731</v>
      </c>
      <c r="C7" s="46">
        <f t="shared" si="2"/>
        <v>263</v>
      </c>
      <c r="D7" s="12">
        <f t="shared" ref="D7:E7" si="21">D8+D11+D19</f>
        <v>468</v>
      </c>
      <c r="E7" s="12">
        <f t="shared" si="21"/>
        <v>731</v>
      </c>
      <c r="F7" s="41">
        <f t="shared" ref="F7:Y7" si="22">F8+F11+F19</f>
        <v>263</v>
      </c>
      <c r="G7" s="12">
        <f t="shared" si="22"/>
        <v>468</v>
      </c>
      <c r="H7" s="12">
        <f t="shared" si="22"/>
        <v>752</v>
      </c>
      <c r="I7" s="41">
        <f t="shared" si="22"/>
        <v>273</v>
      </c>
      <c r="J7" s="12">
        <f t="shared" si="22"/>
        <v>479</v>
      </c>
      <c r="K7" s="12">
        <f t="shared" si="22"/>
        <v>21</v>
      </c>
      <c r="L7" s="41">
        <f t="shared" si="22"/>
        <v>10</v>
      </c>
      <c r="M7" s="12">
        <f t="shared" si="22"/>
        <v>11</v>
      </c>
      <c r="N7" s="12">
        <f t="shared" si="22"/>
        <v>21</v>
      </c>
      <c r="O7" s="41">
        <f t="shared" si="22"/>
        <v>10</v>
      </c>
      <c r="P7" s="12">
        <f t="shared" si="22"/>
        <v>11</v>
      </c>
      <c r="Q7" s="12">
        <f t="shared" si="22"/>
        <v>20</v>
      </c>
      <c r="R7" s="41">
        <f t="shared" si="22"/>
        <v>3</v>
      </c>
      <c r="S7" s="12">
        <f t="shared" si="22"/>
        <v>17</v>
      </c>
      <c r="T7" s="12">
        <f t="shared" si="22"/>
        <v>732</v>
      </c>
      <c r="U7" s="41">
        <f t="shared" si="22"/>
        <v>270</v>
      </c>
      <c r="V7" s="12">
        <f t="shared" si="22"/>
        <v>462</v>
      </c>
      <c r="W7" s="12">
        <f t="shared" si="22"/>
        <v>728</v>
      </c>
      <c r="X7" s="41">
        <f t="shared" si="22"/>
        <v>204</v>
      </c>
      <c r="Y7" s="12">
        <f t="shared" si="22"/>
        <v>524</v>
      </c>
      <c r="Z7" s="5" t="s">
        <v>11</v>
      </c>
      <c r="AA7" s="15">
        <f t="shared" si="14"/>
        <v>3968.3377308707122</v>
      </c>
      <c r="AB7" s="38">
        <f t="shared" si="15"/>
        <v>1684.1455891425048</v>
      </c>
      <c r="AC7" s="15">
        <f t="shared" si="16"/>
        <v>110.8179419525066</v>
      </c>
      <c r="AD7" s="38">
        <f t="shared" si="17"/>
        <v>61.690314620604568</v>
      </c>
      <c r="AE7" s="15">
        <f t="shared" si="18"/>
        <v>3841.688654353562</v>
      </c>
      <c r="AF7" s="38">
        <f t="shared" si="19"/>
        <v>1258.4824182603331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389</v>
      </c>
      <c r="C8" s="46">
        <f t="shared" si="2"/>
        <v>174</v>
      </c>
      <c r="D8" s="18">
        <v>215</v>
      </c>
      <c r="E8" s="10">
        <v>389</v>
      </c>
      <c r="F8" s="41">
        <f t="shared" si="3"/>
        <v>174</v>
      </c>
      <c r="G8" s="10">
        <v>215</v>
      </c>
      <c r="H8" s="12">
        <f t="shared" si="4"/>
        <v>399</v>
      </c>
      <c r="I8" s="41">
        <f t="shared" si="5"/>
        <v>182</v>
      </c>
      <c r="J8" s="12">
        <f t="shared" si="6"/>
        <v>217</v>
      </c>
      <c r="K8" s="10">
        <v>10</v>
      </c>
      <c r="L8" s="41">
        <f t="shared" si="7"/>
        <v>8</v>
      </c>
      <c r="M8" s="10">
        <v>2</v>
      </c>
      <c r="N8" s="10">
        <v>10</v>
      </c>
      <c r="O8" s="41">
        <f t="shared" si="8"/>
        <v>8</v>
      </c>
      <c r="P8" s="10">
        <v>2</v>
      </c>
      <c r="Q8" s="10">
        <v>3</v>
      </c>
      <c r="R8" s="41">
        <f t="shared" si="9"/>
        <v>0</v>
      </c>
      <c r="S8" s="10">
        <v>3</v>
      </c>
      <c r="T8" s="12">
        <f t="shared" si="10"/>
        <v>396</v>
      </c>
      <c r="U8" s="41">
        <f t="shared" si="11"/>
        <v>182</v>
      </c>
      <c r="V8" s="12">
        <f t="shared" si="12"/>
        <v>214</v>
      </c>
      <c r="W8" s="10">
        <v>396</v>
      </c>
      <c r="X8" s="41">
        <f t="shared" si="13"/>
        <v>182</v>
      </c>
      <c r="Y8" s="10">
        <v>214</v>
      </c>
      <c r="Z8" s="5" t="s">
        <v>12</v>
      </c>
      <c r="AA8" s="15">
        <f t="shared" si="14"/>
        <v>2105.5408970976255</v>
      </c>
      <c r="AB8" s="38">
        <f t="shared" si="15"/>
        <v>1122.763726095003</v>
      </c>
      <c r="AC8" s="15">
        <f t="shared" si="16"/>
        <v>52.770448548812666</v>
      </c>
      <c r="AD8" s="38">
        <f t="shared" si="17"/>
        <v>49.352251696483656</v>
      </c>
      <c r="AE8" s="15">
        <f t="shared" si="18"/>
        <v>2089.7097625329816</v>
      </c>
      <c r="AF8" s="38">
        <f t="shared" si="19"/>
        <v>1122.763726095003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46</v>
      </c>
      <c r="C9" s="46">
        <f t="shared" si="2"/>
        <v>46</v>
      </c>
      <c r="D9" s="18"/>
      <c r="E9" s="10">
        <v>46</v>
      </c>
      <c r="F9" s="41">
        <f t="shared" si="3"/>
        <v>43</v>
      </c>
      <c r="G9" s="10">
        <v>3</v>
      </c>
      <c r="H9" s="12">
        <f t="shared" si="4"/>
        <v>52</v>
      </c>
      <c r="I9" s="41">
        <f t="shared" si="5"/>
        <v>46</v>
      </c>
      <c r="J9" s="12">
        <f t="shared" si="6"/>
        <v>6</v>
      </c>
      <c r="K9" s="10">
        <v>6</v>
      </c>
      <c r="L9" s="41">
        <f t="shared" si="7"/>
        <v>3</v>
      </c>
      <c r="M9" s="10">
        <v>3</v>
      </c>
      <c r="N9" s="10">
        <v>6</v>
      </c>
      <c r="O9" s="41">
        <f t="shared" si="8"/>
        <v>3</v>
      </c>
      <c r="P9" s="10">
        <v>3</v>
      </c>
      <c r="Q9" s="10">
        <v>6</v>
      </c>
      <c r="R9" s="41">
        <f t="shared" si="9"/>
        <v>3</v>
      </c>
      <c r="S9" s="10">
        <v>3</v>
      </c>
      <c r="T9" s="12">
        <f t="shared" si="10"/>
        <v>46</v>
      </c>
      <c r="U9" s="41">
        <f t="shared" si="11"/>
        <v>43</v>
      </c>
      <c r="V9" s="12">
        <f t="shared" si="12"/>
        <v>3</v>
      </c>
      <c r="W9" s="10"/>
      <c r="X9" s="41">
        <f t="shared" si="13"/>
        <v>0</v>
      </c>
      <c r="Y9" s="10"/>
      <c r="Z9" s="5" t="s">
        <v>13</v>
      </c>
      <c r="AA9" s="15">
        <f t="shared" si="14"/>
        <v>274.40633245382583</v>
      </c>
      <c r="AB9" s="38">
        <f t="shared" si="15"/>
        <v>283.775447254781</v>
      </c>
      <c r="AC9" s="15">
        <f t="shared" si="16"/>
        <v>31.662269129287598</v>
      </c>
      <c r="AD9" s="38">
        <f t="shared" si="17"/>
        <v>18.507094386181368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414</v>
      </c>
      <c r="C10" s="46">
        <f t="shared" si="2"/>
        <v>105</v>
      </c>
      <c r="D10" s="12">
        <f t="shared" ref="D10" si="24">D12+D11</f>
        <v>309</v>
      </c>
      <c r="E10" s="12">
        <f>E12+E11</f>
        <v>414</v>
      </c>
      <c r="F10" s="41">
        <f t="shared" ref="F10:Y10" si="25">F12+F11</f>
        <v>105</v>
      </c>
      <c r="G10" s="12">
        <f t="shared" si="25"/>
        <v>309</v>
      </c>
      <c r="H10" s="12">
        <f t="shared" si="25"/>
        <v>456</v>
      </c>
      <c r="I10" s="41">
        <f t="shared" si="25"/>
        <v>118</v>
      </c>
      <c r="J10" s="12">
        <f t="shared" si="25"/>
        <v>338</v>
      </c>
      <c r="K10" s="12">
        <f t="shared" si="25"/>
        <v>42</v>
      </c>
      <c r="L10" s="41">
        <f t="shared" si="25"/>
        <v>13</v>
      </c>
      <c r="M10" s="12">
        <f t="shared" si="25"/>
        <v>29</v>
      </c>
      <c r="N10" s="12">
        <f t="shared" si="25"/>
        <v>33</v>
      </c>
      <c r="O10" s="41">
        <f t="shared" si="25"/>
        <v>13</v>
      </c>
      <c r="P10" s="12">
        <f t="shared" si="25"/>
        <v>20</v>
      </c>
      <c r="Q10" s="12">
        <f t="shared" si="25"/>
        <v>31</v>
      </c>
      <c r="R10" s="41">
        <f t="shared" si="25"/>
        <v>12</v>
      </c>
      <c r="S10" s="12">
        <f t="shared" si="25"/>
        <v>19</v>
      </c>
      <c r="T10" s="12">
        <f t="shared" si="25"/>
        <v>425</v>
      </c>
      <c r="U10" s="41">
        <f t="shared" si="25"/>
        <v>106</v>
      </c>
      <c r="V10" s="12">
        <f t="shared" si="25"/>
        <v>319</v>
      </c>
      <c r="W10" s="12">
        <f t="shared" si="25"/>
        <v>432</v>
      </c>
      <c r="X10" s="41">
        <f t="shared" si="25"/>
        <v>39</v>
      </c>
      <c r="Y10" s="12">
        <f t="shared" si="25"/>
        <v>393</v>
      </c>
      <c r="Z10" s="5" t="s">
        <v>16</v>
      </c>
      <c r="AA10" s="15">
        <f t="shared" si="14"/>
        <v>2406.3324538258576</v>
      </c>
      <c r="AB10" s="38">
        <f t="shared" si="15"/>
        <v>727.94571252313381</v>
      </c>
      <c r="AC10" s="15">
        <f t="shared" si="16"/>
        <v>174.14248021108179</v>
      </c>
      <c r="AD10" s="38">
        <f t="shared" si="17"/>
        <v>80.197409006785932</v>
      </c>
      <c r="AE10" s="15">
        <f t="shared" si="18"/>
        <v>2279.6833773087073</v>
      </c>
      <c r="AF10" s="38">
        <f t="shared" si="19"/>
        <v>240.59222702035783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285</v>
      </c>
      <c r="C11" s="46">
        <f t="shared" si="2"/>
        <v>81</v>
      </c>
      <c r="D11" s="18">
        <v>204</v>
      </c>
      <c r="E11" s="10">
        <v>285</v>
      </c>
      <c r="F11" s="41">
        <f t="shared" si="3"/>
        <v>81</v>
      </c>
      <c r="G11" s="10">
        <v>204</v>
      </c>
      <c r="H11" s="12">
        <f t="shared" si="4"/>
        <v>288</v>
      </c>
      <c r="I11" s="41">
        <f t="shared" si="5"/>
        <v>82</v>
      </c>
      <c r="J11" s="12">
        <f t="shared" si="6"/>
        <v>206</v>
      </c>
      <c r="K11" s="10">
        <v>3</v>
      </c>
      <c r="L11" s="41">
        <f t="shared" si="7"/>
        <v>1</v>
      </c>
      <c r="M11" s="10">
        <v>2</v>
      </c>
      <c r="N11" s="10">
        <v>3</v>
      </c>
      <c r="O11" s="41">
        <f t="shared" si="8"/>
        <v>1</v>
      </c>
      <c r="P11" s="10">
        <v>2</v>
      </c>
      <c r="Q11" s="10">
        <v>7</v>
      </c>
      <c r="R11" s="41">
        <f t="shared" si="9"/>
        <v>2</v>
      </c>
      <c r="S11" s="10">
        <v>5</v>
      </c>
      <c r="T11" s="12">
        <f t="shared" si="10"/>
        <v>281</v>
      </c>
      <c r="U11" s="41">
        <f t="shared" si="11"/>
        <v>80</v>
      </c>
      <c r="V11" s="12">
        <f t="shared" si="12"/>
        <v>201</v>
      </c>
      <c r="W11" s="10">
        <v>288</v>
      </c>
      <c r="X11" s="41">
        <f t="shared" si="13"/>
        <v>13</v>
      </c>
      <c r="Y11" s="10">
        <v>275</v>
      </c>
      <c r="Z11" s="5" t="s">
        <v>14</v>
      </c>
      <c r="AA11" s="15">
        <f t="shared" si="14"/>
        <v>1519.7889182058047</v>
      </c>
      <c r="AB11" s="38">
        <f t="shared" si="15"/>
        <v>505.86057988895749</v>
      </c>
      <c r="AC11" s="15">
        <f t="shared" si="16"/>
        <v>15.831134564643799</v>
      </c>
      <c r="AD11" s="38">
        <f t="shared" si="17"/>
        <v>6.1690314620604569</v>
      </c>
      <c r="AE11" s="15">
        <f t="shared" si="18"/>
        <v>1519.7889182058047</v>
      </c>
      <c r="AF11" s="38">
        <f t="shared" si="19"/>
        <v>80.197409006785932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129</v>
      </c>
      <c r="C12" s="46">
        <f t="shared" si="2"/>
        <v>24</v>
      </c>
      <c r="D12" s="19">
        <v>105</v>
      </c>
      <c r="E12" s="10">
        <v>129</v>
      </c>
      <c r="F12" s="41">
        <f t="shared" si="3"/>
        <v>24</v>
      </c>
      <c r="G12" s="10">
        <v>105</v>
      </c>
      <c r="H12" s="12">
        <f t="shared" si="4"/>
        <v>168</v>
      </c>
      <c r="I12" s="41">
        <f t="shared" si="5"/>
        <v>36</v>
      </c>
      <c r="J12" s="12">
        <f t="shared" si="6"/>
        <v>132</v>
      </c>
      <c r="K12" s="10">
        <v>39</v>
      </c>
      <c r="L12" s="41">
        <f t="shared" si="7"/>
        <v>12</v>
      </c>
      <c r="M12" s="10">
        <v>27</v>
      </c>
      <c r="N12" s="10">
        <v>30</v>
      </c>
      <c r="O12" s="41">
        <f t="shared" si="8"/>
        <v>12</v>
      </c>
      <c r="P12" s="10">
        <v>18</v>
      </c>
      <c r="Q12" s="10">
        <v>24</v>
      </c>
      <c r="R12" s="41">
        <f t="shared" si="9"/>
        <v>10</v>
      </c>
      <c r="S12" s="10">
        <v>14</v>
      </c>
      <c r="T12" s="12">
        <f t="shared" si="10"/>
        <v>144</v>
      </c>
      <c r="U12" s="41">
        <f t="shared" si="11"/>
        <v>26</v>
      </c>
      <c r="V12" s="12">
        <f t="shared" si="12"/>
        <v>118</v>
      </c>
      <c r="W12" s="10">
        <v>144</v>
      </c>
      <c r="X12" s="41">
        <f t="shared" si="13"/>
        <v>26</v>
      </c>
      <c r="Y12" s="10">
        <v>118</v>
      </c>
      <c r="Z12" s="14" t="s">
        <v>17</v>
      </c>
      <c r="AA12" s="15">
        <f t="shared" si="14"/>
        <v>886.54353562005281</v>
      </c>
      <c r="AB12" s="38">
        <f t="shared" si="15"/>
        <v>222.08513263417643</v>
      </c>
      <c r="AC12" s="15">
        <f t="shared" si="16"/>
        <v>158.31134564643801</v>
      </c>
      <c r="AD12" s="38">
        <f t="shared" si="17"/>
        <v>74.028377544725473</v>
      </c>
      <c r="AE12" s="15">
        <f t="shared" si="18"/>
        <v>759.89445910290237</v>
      </c>
      <c r="AF12" s="38">
        <f t="shared" si="19"/>
        <v>160.39481801357186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253</v>
      </c>
      <c r="C13" s="46">
        <f t="shared" si="2"/>
        <v>88</v>
      </c>
      <c r="D13" s="18">
        <v>165</v>
      </c>
      <c r="E13" s="10">
        <v>253</v>
      </c>
      <c r="F13" s="41">
        <f t="shared" si="3"/>
        <v>88</v>
      </c>
      <c r="G13" s="10">
        <v>165</v>
      </c>
      <c r="H13" s="12">
        <f t="shared" si="4"/>
        <v>283</v>
      </c>
      <c r="I13" s="41">
        <f t="shared" si="5"/>
        <v>105</v>
      </c>
      <c r="J13" s="12">
        <f t="shared" si="6"/>
        <v>178</v>
      </c>
      <c r="K13" s="10">
        <v>30</v>
      </c>
      <c r="L13" s="41">
        <f t="shared" si="7"/>
        <v>17</v>
      </c>
      <c r="M13" s="10">
        <v>13</v>
      </c>
      <c r="N13" s="10">
        <v>30</v>
      </c>
      <c r="O13" s="41">
        <f t="shared" si="8"/>
        <v>17</v>
      </c>
      <c r="P13" s="10">
        <v>13</v>
      </c>
      <c r="Q13" s="10">
        <v>25</v>
      </c>
      <c r="R13" s="41">
        <f t="shared" si="9"/>
        <v>10</v>
      </c>
      <c r="S13" s="10">
        <v>15</v>
      </c>
      <c r="T13" s="12">
        <f t="shared" si="10"/>
        <v>258</v>
      </c>
      <c r="U13" s="41">
        <f t="shared" si="11"/>
        <v>95</v>
      </c>
      <c r="V13" s="12">
        <f t="shared" si="12"/>
        <v>163</v>
      </c>
      <c r="W13" s="10">
        <v>258</v>
      </c>
      <c r="X13" s="41">
        <f t="shared" si="13"/>
        <v>95</v>
      </c>
      <c r="Y13" s="10">
        <v>163</v>
      </c>
      <c r="Z13" s="5" t="s">
        <v>15</v>
      </c>
      <c r="AA13" s="15">
        <f t="shared" si="14"/>
        <v>1493.4036939313985</v>
      </c>
      <c r="AB13" s="38">
        <f t="shared" si="15"/>
        <v>647.74830351634796</v>
      </c>
      <c r="AC13" s="15">
        <f t="shared" si="16"/>
        <v>158.31134564643801</v>
      </c>
      <c r="AD13" s="38">
        <f t="shared" si="17"/>
        <v>104.87353485502777</v>
      </c>
      <c r="AE13" s="15">
        <f t="shared" si="18"/>
        <v>1361.4775725593668</v>
      </c>
      <c r="AF13" s="38">
        <f t="shared" si="19"/>
        <v>586.05798889574339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6</v>
      </c>
      <c r="I14" s="41">
        <f t="shared" si="5"/>
        <v>2</v>
      </c>
      <c r="J14" s="12">
        <f t="shared" si="6"/>
        <v>4</v>
      </c>
      <c r="K14" s="10">
        <v>6</v>
      </c>
      <c r="L14" s="41">
        <f t="shared" si="7"/>
        <v>2</v>
      </c>
      <c r="M14" s="10">
        <v>4</v>
      </c>
      <c r="N14" s="10">
        <v>6</v>
      </c>
      <c r="O14" s="41">
        <f t="shared" si="8"/>
        <v>2</v>
      </c>
      <c r="P14" s="10">
        <v>4</v>
      </c>
      <c r="Q14" s="10"/>
      <c r="R14" s="41">
        <f t="shared" si="9"/>
        <v>0</v>
      </c>
      <c r="S14" s="10"/>
      <c r="T14" s="12">
        <f t="shared" si="10"/>
        <v>6</v>
      </c>
      <c r="U14" s="41">
        <f t="shared" si="11"/>
        <v>2</v>
      </c>
      <c r="V14" s="12">
        <f t="shared" si="12"/>
        <v>4</v>
      </c>
      <c r="W14" s="10">
        <v>1</v>
      </c>
      <c r="X14" s="41">
        <f t="shared" si="13"/>
        <v>0</v>
      </c>
      <c r="Y14" s="10">
        <v>1</v>
      </c>
      <c r="Z14" s="5" t="s">
        <v>18</v>
      </c>
      <c r="AA14" s="15">
        <f t="shared" si="14"/>
        <v>31.662269129287598</v>
      </c>
      <c r="AB14" s="38">
        <f t="shared" si="15"/>
        <v>12.338062924120914</v>
      </c>
      <c r="AC14" s="15">
        <f t="shared" si="16"/>
        <v>31.662269129287598</v>
      </c>
      <c r="AD14" s="38">
        <f t="shared" si="17"/>
        <v>12.338062924120914</v>
      </c>
      <c r="AE14" s="15">
        <f t="shared" si="18"/>
        <v>5.2770448548812663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1</v>
      </c>
      <c r="C16" s="46">
        <f t="shared" si="2"/>
        <v>0</v>
      </c>
      <c r="D16" s="18">
        <v>1</v>
      </c>
      <c r="E16" s="10">
        <v>1</v>
      </c>
      <c r="F16" s="41">
        <f t="shared" si="3"/>
        <v>0</v>
      </c>
      <c r="G16" s="10">
        <v>1</v>
      </c>
      <c r="H16" s="12">
        <f t="shared" si="4"/>
        <v>1</v>
      </c>
      <c r="I16" s="41">
        <f t="shared" si="5"/>
        <v>0</v>
      </c>
      <c r="J16" s="12">
        <f t="shared" si="6"/>
        <v>1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1</v>
      </c>
      <c r="U16" s="41">
        <f t="shared" si="11"/>
        <v>0</v>
      </c>
      <c r="V16" s="12">
        <f t="shared" si="12"/>
        <v>1</v>
      </c>
      <c r="W16" s="10">
        <v>1</v>
      </c>
      <c r="X16" s="41">
        <f t="shared" si="13"/>
        <v>0</v>
      </c>
      <c r="Y16" s="10">
        <v>1</v>
      </c>
      <c r="Z16" s="5" t="s">
        <v>20</v>
      </c>
      <c r="AA16" s="15">
        <f t="shared" si="14"/>
        <v>5.2770448548812663</v>
      </c>
      <c r="AB16" s="38">
        <f t="shared" si="15"/>
        <v>0</v>
      </c>
      <c r="AC16" s="15">
        <f t="shared" si="16"/>
        <v>0</v>
      </c>
      <c r="AD16" s="38">
        <f t="shared" si="17"/>
        <v>0</v>
      </c>
      <c r="AE16" s="15">
        <f t="shared" si="18"/>
        <v>5.2770448548812663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6</v>
      </c>
      <c r="C17" s="46">
        <f t="shared" si="2"/>
        <v>6</v>
      </c>
      <c r="D17" s="18"/>
      <c r="E17" s="10">
        <v>6</v>
      </c>
      <c r="F17" s="41">
        <f t="shared" si="3"/>
        <v>6</v>
      </c>
      <c r="G17" s="10"/>
      <c r="H17" s="12">
        <f t="shared" si="4"/>
        <v>9</v>
      </c>
      <c r="I17" s="41">
        <f t="shared" si="5"/>
        <v>9</v>
      </c>
      <c r="J17" s="12">
        <f t="shared" si="6"/>
        <v>0</v>
      </c>
      <c r="K17" s="10">
        <v>3</v>
      </c>
      <c r="L17" s="41">
        <f t="shared" si="7"/>
        <v>3</v>
      </c>
      <c r="M17" s="10"/>
      <c r="N17" s="10">
        <v>3</v>
      </c>
      <c r="O17" s="41">
        <f t="shared" si="8"/>
        <v>3</v>
      </c>
      <c r="P17" s="10"/>
      <c r="Q17" s="10"/>
      <c r="R17" s="41">
        <f t="shared" si="9"/>
        <v>0</v>
      </c>
      <c r="S17" s="10"/>
      <c r="T17" s="12">
        <f t="shared" si="10"/>
        <v>9</v>
      </c>
      <c r="U17" s="41">
        <f t="shared" si="11"/>
        <v>9</v>
      </c>
      <c r="V17" s="12">
        <f t="shared" si="12"/>
        <v>0</v>
      </c>
      <c r="W17" s="10">
        <v>9</v>
      </c>
      <c r="X17" s="41">
        <f t="shared" si="13"/>
        <v>9</v>
      </c>
      <c r="Y17" s="10"/>
      <c r="Z17" s="5" t="s">
        <v>21</v>
      </c>
      <c r="AA17" s="15">
        <f t="shared" si="14"/>
        <v>47.493403693931398</v>
      </c>
      <c r="AB17" s="38">
        <f t="shared" si="15"/>
        <v>55.521283158544108</v>
      </c>
      <c r="AC17" s="15">
        <f t="shared" si="16"/>
        <v>15.831134564643799</v>
      </c>
      <c r="AD17" s="38">
        <f t="shared" si="17"/>
        <v>18.507094386181368</v>
      </c>
      <c r="AE17" s="15">
        <f t="shared" si="18"/>
        <v>47.493403693931398</v>
      </c>
      <c r="AF17" s="38">
        <f t="shared" si="19"/>
        <v>55.521283158544108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>
        <v>154</v>
      </c>
      <c r="C18" s="46">
        <f t="shared" si="2"/>
        <v>8</v>
      </c>
      <c r="D18" s="18">
        <v>146</v>
      </c>
      <c r="E18" s="10">
        <v>154</v>
      </c>
      <c r="F18" s="41">
        <f t="shared" si="3"/>
        <v>8</v>
      </c>
      <c r="G18" s="10">
        <v>146</v>
      </c>
      <c r="H18" s="12">
        <f t="shared" si="4"/>
        <v>164</v>
      </c>
      <c r="I18" s="41">
        <f t="shared" si="5"/>
        <v>9</v>
      </c>
      <c r="J18" s="12">
        <f t="shared" si="6"/>
        <v>155</v>
      </c>
      <c r="K18" s="10">
        <v>10</v>
      </c>
      <c r="L18" s="41">
        <f t="shared" si="7"/>
        <v>1</v>
      </c>
      <c r="M18" s="10">
        <v>9</v>
      </c>
      <c r="N18" s="10">
        <v>10</v>
      </c>
      <c r="O18" s="41">
        <f t="shared" si="8"/>
        <v>1</v>
      </c>
      <c r="P18" s="10">
        <v>9</v>
      </c>
      <c r="Q18" s="10">
        <v>16</v>
      </c>
      <c r="R18" s="41">
        <f t="shared" si="9"/>
        <v>1</v>
      </c>
      <c r="S18" s="10">
        <v>15</v>
      </c>
      <c r="T18" s="12">
        <f t="shared" si="10"/>
        <v>148</v>
      </c>
      <c r="U18" s="41">
        <f t="shared" si="11"/>
        <v>8</v>
      </c>
      <c r="V18" s="12">
        <f t="shared" si="12"/>
        <v>140</v>
      </c>
      <c r="W18" s="10">
        <v>148</v>
      </c>
      <c r="X18" s="41">
        <f t="shared" si="13"/>
        <v>8</v>
      </c>
      <c r="Y18" s="10">
        <v>140</v>
      </c>
      <c r="Z18" s="5" t="s">
        <v>22</v>
      </c>
      <c r="AA18" s="15">
        <f t="shared" si="14"/>
        <v>865.43535620052762</v>
      </c>
      <c r="AB18" s="38">
        <f t="shared" si="15"/>
        <v>55.521283158544108</v>
      </c>
      <c r="AC18" s="15">
        <f t="shared" si="16"/>
        <v>52.770448548812666</v>
      </c>
      <c r="AD18" s="38">
        <f t="shared" si="17"/>
        <v>6.1690314620604569</v>
      </c>
      <c r="AE18" s="15">
        <f t="shared" si="18"/>
        <v>781.00263852242733</v>
      </c>
      <c r="AF18" s="38">
        <f t="shared" si="19"/>
        <v>49.352251696483656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57</v>
      </c>
      <c r="C19" s="46">
        <f t="shared" si="2"/>
        <v>8</v>
      </c>
      <c r="D19" s="18">
        <v>49</v>
      </c>
      <c r="E19" s="10">
        <v>57</v>
      </c>
      <c r="F19" s="41">
        <f t="shared" si="3"/>
        <v>8</v>
      </c>
      <c r="G19" s="10">
        <v>49</v>
      </c>
      <c r="H19" s="12">
        <f t="shared" si="4"/>
        <v>65</v>
      </c>
      <c r="I19" s="41">
        <f t="shared" si="5"/>
        <v>9</v>
      </c>
      <c r="J19" s="12">
        <f t="shared" si="6"/>
        <v>56</v>
      </c>
      <c r="K19" s="10">
        <v>8</v>
      </c>
      <c r="L19" s="41">
        <f t="shared" si="7"/>
        <v>1</v>
      </c>
      <c r="M19" s="10">
        <v>7</v>
      </c>
      <c r="N19" s="10">
        <v>8</v>
      </c>
      <c r="O19" s="41">
        <f t="shared" si="8"/>
        <v>1</v>
      </c>
      <c r="P19" s="10">
        <v>7</v>
      </c>
      <c r="Q19" s="10">
        <v>10</v>
      </c>
      <c r="R19" s="41">
        <f t="shared" si="9"/>
        <v>1</v>
      </c>
      <c r="S19" s="10">
        <v>9</v>
      </c>
      <c r="T19" s="12">
        <f t="shared" si="10"/>
        <v>55</v>
      </c>
      <c r="U19" s="41">
        <f t="shared" si="11"/>
        <v>8</v>
      </c>
      <c r="V19" s="12">
        <f t="shared" si="12"/>
        <v>47</v>
      </c>
      <c r="W19" s="10">
        <v>44</v>
      </c>
      <c r="X19" s="41">
        <f t="shared" si="13"/>
        <v>9</v>
      </c>
      <c r="Y19" s="10">
        <v>35</v>
      </c>
      <c r="Z19" s="5" t="s">
        <v>23</v>
      </c>
      <c r="AA19" s="15">
        <f t="shared" si="14"/>
        <v>343.00791556728228</v>
      </c>
      <c r="AB19" s="38">
        <f t="shared" si="15"/>
        <v>55.521283158544108</v>
      </c>
      <c r="AC19" s="15">
        <f t="shared" si="16"/>
        <v>42.21635883905013</v>
      </c>
      <c r="AD19" s="38">
        <f t="shared" si="17"/>
        <v>6.1690314620604569</v>
      </c>
      <c r="AE19" s="15">
        <f t="shared" si="18"/>
        <v>232.18997361477571</v>
      </c>
      <c r="AF19" s="38">
        <f t="shared" si="19"/>
        <v>55.521283158544108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4</v>
      </c>
      <c r="I20" s="41">
        <f t="shared" si="5"/>
        <v>1</v>
      </c>
      <c r="J20" s="12">
        <f t="shared" si="6"/>
        <v>3</v>
      </c>
      <c r="K20" s="10">
        <v>4</v>
      </c>
      <c r="L20" s="41">
        <f t="shared" si="7"/>
        <v>1</v>
      </c>
      <c r="M20" s="10">
        <v>3</v>
      </c>
      <c r="N20" s="10">
        <v>4</v>
      </c>
      <c r="O20" s="41">
        <f t="shared" si="8"/>
        <v>1</v>
      </c>
      <c r="P20" s="10">
        <v>3</v>
      </c>
      <c r="Q20" s="10">
        <v>4</v>
      </c>
      <c r="R20" s="41">
        <f t="shared" si="9"/>
        <v>1</v>
      </c>
      <c r="S20" s="10">
        <v>3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21.108179419525065</v>
      </c>
      <c r="AB20" s="38">
        <f t="shared" si="15"/>
        <v>6.1690314620604569</v>
      </c>
      <c r="AC20" s="15">
        <f t="shared" si="16"/>
        <v>21.108179419525065</v>
      </c>
      <c r="AD20" s="38">
        <f t="shared" si="17"/>
        <v>6.1690314620604569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3</v>
      </c>
      <c r="I21" s="41">
        <f t="shared" si="5"/>
        <v>1</v>
      </c>
      <c r="J21" s="12">
        <f t="shared" si="6"/>
        <v>2</v>
      </c>
      <c r="K21" s="10">
        <v>3</v>
      </c>
      <c r="L21" s="41">
        <f t="shared" si="7"/>
        <v>1</v>
      </c>
      <c r="M21" s="10">
        <v>2</v>
      </c>
      <c r="N21" s="10">
        <v>3</v>
      </c>
      <c r="O21" s="41">
        <f t="shared" si="8"/>
        <v>1</v>
      </c>
      <c r="P21" s="10">
        <v>2</v>
      </c>
      <c r="Q21" s="10">
        <v>3</v>
      </c>
      <c r="R21" s="41">
        <f t="shared" si="9"/>
        <v>1</v>
      </c>
      <c r="S21" s="10">
        <v>2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15.831134564643799</v>
      </c>
      <c r="AB21" s="38">
        <f t="shared" si="15"/>
        <v>6.1690314620604569</v>
      </c>
      <c r="AC21" s="15">
        <f t="shared" si="16"/>
        <v>15.831134564643799</v>
      </c>
      <c r="AD21" s="38">
        <f t="shared" si="17"/>
        <v>6.1690314620604569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9</v>
      </c>
      <c r="F22" s="41">
        <f t="shared" si="3"/>
        <v>4</v>
      </c>
      <c r="G22" s="10">
        <v>5</v>
      </c>
      <c r="H22" s="12">
        <f t="shared" si="4"/>
        <v>9</v>
      </c>
      <c r="I22" s="41">
        <f t="shared" si="5"/>
        <v>4</v>
      </c>
      <c r="J22" s="12">
        <f t="shared" si="6"/>
        <v>5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9</v>
      </c>
      <c r="U22" s="41">
        <f t="shared" si="11"/>
        <v>4</v>
      </c>
      <c r="V22" s="12">
        <f t="shared" si="12"/>
        <v>5</v>
      </c>
      <c r="W22" s="10">
        <v>5</v>
      </c>
      <c r="X22" s="41">
        <f t="shared" si="13"/>
        <v>3</v>
      </c>
      <c r="Y22" s="10">
        <v>2</v>
      </c>
      <c r="Z22" s="5" t="s">
        <v>26</v>
      </c>
      <c r="AA22" s="15">
        <f t="shared" si="14"/>
        <v>47.493403693931398</v>
      </c>
      <c r="AB22" s="38">
        <f t="shared" si="15"/>
        <v>24.676125848241828</v>
      </c>
      <c r="AC22" s="15">
        <f t="shared" si="16"/>
        <v>0</v>
      </c>
      <c r="AD22" s="38">
        <f t="shared" si="17"/>
        <v>0</v>
      </c>
      <c r="AE22" s="15">
        <f t="shared" si="18"/>
        <v>26.385224274406333</v>
      </c>
      <c r="AF22" s="38">
        <f t="shared" si="19"/>
        <v>18.507094386181368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1</v>
      </c>
      <c r="F24" s="41">
        <f t="shared" si="3"/>
        <v>1</v>
      </c>
      <c r="G24" s="10"/>
      <c r="H24" s="12">
        <f t="shared" si="4"/>
        <v>1</v>
      </c>
      <c r="I24" s="41">
        <f t="shared" si="5"/>
        <v>1</v>
      </c>
      <c r="J24" s="12">
        <f t="shared" si="6"/>
        <v>0</v>
      </c>
      <c r="K24" s="10"/>
      <c r="L24" s="41">
        <f t="shared" si="7"/>
        <v>0</v>
      </c>
      <c r="M24" s="10"/>
      <c r="N24" s="10">
        <v>1</v>
      </c>
      <c r="O24" s="41">
        <f t="shared" si="8"/>
        <v>1</v>
      </c>
      <c r="P24" s="10"/>
      <c r="Q24" s="10"/>
      <c r="R24" s="41">
        <f t="shared" si="9"/>
        <v>0</v>
      </c>
      <c r="S24" s="10"/>
      <c r="T24" s="12">
        <f t="shared" si="10"/>
        <v>1</v>
      </c>
      <c r="U24" s="41">
        <f t="shared" si="11"/>
        <v>1</v>
      </c>
      <c r="V24" s="12">
        <f t="shared" si="12"/>
        <v>0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5.2770448548812663</v>
      </c>
      <c r="AB24" s="38">
        <f t="shared" si="15"/>
        <v>6.1690314620604569</v>
      </c>
      <c r="AC24" s="15">
        <f t="shared" si="16"/>
        <v>5.2770448548812663</v>
      </c>
      <c r="AD24" s="38">
        <f t="shared" si="17"/>
        <v>6.1690314620604569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1</v>
      </c>
      <c r="C25" s="46">
        <f t="shared" si="2"/>
        <v>1</v>
      </c>
      <c r="D25" s="18"/>
      <c r="E25" s="10">
        <v>1</v>
      </c>
      <c r="F25" s="41">
        <f t="shared" ref="F25" si="26">E25-G25</f>
        <v>1</v>
      </c>
      <c r="G25" s="10"/>
      <c r="H25" s="12">
        <f t="shared" ref="H25" si="27">E25+K25</f>
        <v>1</v>
      </c>
      <c r="I25" s="41">
        <f t="shared" ref="I25" si="28">F25+L25</f>
        <v>1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1</v>
      </c>
      <c r="U25" s="41">
        <f t="shared" ref="U25" si="34">I25-R25</f>
        <v>1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5.2770448548812663</v>
      </c>
      <c r="AB25" s="38">
        <f t="shared" ref="AB25" si="38">I25/$I$3*10000</f>
        <v>6.1690314620604569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285</v>
      </c>
      <c r="F26" s="41">
        <f t="shared" si="3"/>
        <v>164</v>
      </c>
      <c r="G26" s="10">
        <v>121</v>
      </c>
      <c r="H26" s="12">
        <f t="shared" si="4"/>
        <v>285</v>
      </c>
      <c r="I26" s="41">
        <f t="shared" si="5"/>
        <v>164</v>
      </c>
      <c r="J26" s="12">
        <f t="shared" si="6"/>
        <v>121</v>
      </c>
      <c r="K26" s="10"/>
      <c r="L26" s="41">
        <f t="shared" si="7"/>
        <v>0</v>
      </c>
      <c r="M26" s="10"/>
      <c r="N26" s="10">
        <v>125</v>
      </c>
      <c r="O26" s="41">
        <f t="shared" si="8"/>
        <v>95</v>
      </c>
      <c r="P26" s="10">
        <v>30</v>
      </c>
      <c r="Q26" s="10"/>
      <c r="R26" s="41">
        <f t="shared" si="9"/>
        <v>0</v>
      </c>
      <c r="S26" s="10"/>
      <c r="T26" s="12">
        <f t="shared" si="10"/>
        <v>285</v>
      </c>
      <c r="U26" s="41">
        <f t="shared" si="11"/>
        <v>164</v>
      </c>
      <c r="V26" s="12">
        <f t="shared" si="12"/>
        <v>121</v>
      </c>
      <c r="W26" s="10">
        <v>121</v>
      </c>
      <c r="X26" s="41">
        <f t="shared" si="13"/>
        <v>51</v>
      </c>
      <c r="Y26" s="10">
        <v>70</v>
      </c>
      <c r="Z26" s="6" t="s">
        <v>81</v>
      </c>
      <c r="AA26" s="15">
        <f t="shared" si="14"/>
        <v>1503.9577836411611</v>
      </c>
      <c r="AB26" s="38">
        <f t="shared" si="15"/>
        <v>1011.721159777915</v>
      </c>
      <c r="AC26" s="15">
        <f t="shared" si="16"/>
        <v>659.63060686015831</v>
      </c>
      <c r="AD26" s="38">
        <f t="shared" si="17"/>
        <v>586.05798889574339</v>
      </c>
      <c r="AE26" s="15">
        <f t="shared" si="18"/>
        <v>638.52242744063324</v>
      </c>
      <c r="AF26" s="38">
        <f t="shared" si="19"/>
        <v>314.62060456508328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7</v>
      </c>
      <c r="I27" s="41">
        <f t="shared" si="5"/>
        <v>6</v>
      </c>
      <c r="J27" s="12">
        <f t="shared" si="6"/>
        <v>1</v>
      </c>
      <c r="K27" s="10">
        <v>7</v>
      </c>
      <c r="L27" s="41">
        <f t="shared" si="7"/>
        <v>6</v>
      </c>
      <c r="M27" s="10">
        <v>1</v>
      </c>
      <c r="N27" s="10">
        <v>7</v>
      </c>
      <c r="O27" s="41">
        <f t="shared" si="8"/>
        <v>6</v>
      </c>
      <c r="P27" s="10">
        <v>1</v>
      </c>
      <c r="Q27" s="10">
        <v>7</v>
      </c>
      <c r="R27" s="41">
        <f t="shared" si="9"/>
        <v>6</v>
      </c>
      <c r="S27" s="10">
        <v>1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36.939313984168862</v>
      </c>
      <c r="AB27" s="38">
        <f t="shared" si="15"/>
        <v>37.014188772362736</v>
      </c>
      <c r="AC27" s="15">
        <f t="shared" si="16"/>
        <v>36.939313984168862</v>
      </c>
      <c r="AD27" s="38">
        <f t="shared" si="17"/>
        <v>37.014188772362736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3</v>
      </c>
      <c r="C28" s="46">
        <f t="shared" si="2"/>
        <v>2</v>
      </c>
      <c r="D28" s="18">
        <v>1</v>
      </c>
      <c r="E28" s="10">
        <v>3</v>
      </c>
      <c r="F28" s="41">
        <f t="shared" si="3"/>
        <v>2</v>
      </c>
      <c r="G28" s="10">
        <v>1</v>
      </c>
      <c r="H28" s="12">
        <f t="shared" si="4"/>
        <v>3</v>
      </c>
      <c r="I28" s="41">
        <f t="shared" si="5"/>
        <v>2</v>
      </c>
      <c r="J28" s="12">
        <f t="shared" si="6"/>
        <v>1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3</v>
      </c>
      <c r="U28" s="41">
        <f t="shared" si="11"/>
        <v>2</v>
      </c>
      <c r="V28" s="12">
        <f t="shared" si="12"/>
        <v>1</v>
      </c>
      <c r="W28" s="10">
        <v>3</v>
      </c>
      <c r="X28" s="41">
        <f t="shared" si="13"/>
        <v>2</v>
      </c>
      <c r="Y28" s="10">
        <v>1</v>
      </c>
      <c r="Z28" s="5" t="s">
        <v>83</v>
      </c>
      <c r="AA28" s="15">
        <f t="shared" si="14"/>
        <v>15.831134564643799</v>
      </c>
      <c r="AB28" s="38">
        <f t="shared" si="15"/>
        <v>12.338062924120914</v>
      </c>
      <c r="AC28" s="15">
        <f t="shared" si="16"/>
        <v>0</v>
      </c>
      <c r="AD28" s="38">
        <f t="shared" si="17"/>
        <v>0</v>
      </c>
      <c r="AE28" s="15">
        <f t="shared" si="18"/>
        <v>15.831134564643799</v>
      </c>
      <c r="AF28" s="38">
        <f t="shared" si="19"/>
        <v>12.338062924120914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86</v>
      </c>
      <c r="C29" s="46">
        <f t="shared" si="2"/>
        <v>29</v>
      </c>
      <c r="D29" s="18">
        <v>57</v>
      </c>
      <c r="E29" s="10">
        <v>86</v>
      </c>
      <c r="F29" s="41">
        <f t="shared" si="3"/>
        <v>29</v>
      </c>
      <c r="G29" s="10">
        <v>57</v>
      </c>
      <c r="H29" s="12">
        <f t="shared" si="4"/>
        <v>90</v>
      </c>
      <c r="I29" s="41">
        <f t="shared" si="5"/>
        <v>33</v>
      </c>
      <c r="J29" s="12">
        <f t="shared" si="6"/>
        <v>57</v>
      </c>
      <c r="K29" s="10">
        <v>4</v>
      </c>
      <c r="L29" s="41">
        <f t="shared" si="7"/>
        <v>4</v>
      </c>
      <c r="M29" s="10"/>
      <c r="N29" s="10">
        <v>4</v>
      </c>
      <c r="O29" s="41">
        <f t="shared" si="8"/>
        <v>4</v>
      </c>
      <c r="P29" s="10"/>
      <c r="Q29" s="10">
        <v>11</v>
      </c>
      <c r="R29" s="41">
        <f t="shared" si="9"/>
        <v>0</v>
      </c>
      <c r="S29" s="10">
        <v>11</v>
      </c>
      <c r="T29" s="12">
        <f t="shared" si="10"/>
        <v>79</v>
      </c>
      <c r="U29" s="41">
        <f t="shared" si="11"/>
        <v>33</v>
      </c>
      <c r="V29" s="12">
        <f t="shared" si="12"/>
        <v>46</v>
      </c>
      <c r="W29" s="10">
        <v>102</v>
      </c>
      <c r="X29" s="41">
        <f t="shared" si="13"/>
        <v>40</v>
      </c>
      <c r="Y29" s="10">
        <v>62</v>
      </c>
      <c r="Z29" s="5" t="s">
        <v>29</v>
      </c>
      <c r="AA29" s="15">
        <f t="shared" si="14"/>
        <v>474.93403693931396</v>
      </c>
      <c r="AB29" s="38">
        <f t="shared" si="15"/>
        <v>203.57803824799507</v>
      </c>
      <c r="AC29" s="15">
        <f t="shared" si="16"/>
        <v>21.108179419525065</v>
      </c>
      <c r="AD29" s="38">
        <f t="shared" si="17"/>
        <v>24.676125848241828</v>
      </c>
      <c r="AE29" s="15">
        <f t="shared" si="18"/>
        <v>538.25857519788917</v>
      </c>
      <c r="AF29" s="38">
        <f t="shared" si="19"/>
        <v>246.76125848241827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5</v>
      </c>
      <c r="C30" s="46">
        <f t="shared" si="2"/>
        <v>0</v>
      </c>
      <c r="D30" s="18">
        <v>5</v>
      </c>
      <c r="E30" s="10">
        <v>5</v>
      </c>
      <c r="F30" s="41">
        <f t="shared" si="3"/>
        <v>0</v>
      </c>
      <c r="G30" s="10">
        <v>5</v>
      </c>
      <c r="H30" s="12">
        <f t="shared" si="4"/>
        <v>5</v>
      </c>
      <c r="I30" s="41">
        <f t="shared" si="5"/>
        <v>0</v>
      </c>
      <c r="J30" s="12">
        <f t="shared" si="6"/>
        <v>5</v>
      </c>
      <c r="K30" s="10"/>
      <c r="L30" s="41">
        <f t="shared" si="7"/>
        <v>0</v>
      </c>
      <c r="M30" s="10"/>
      <c r="N30" s="10"/>
      <c r="O30" s="41">
        <f t="shared" si="8"/>
        <v>0</v>
      </c>
      <c r="P30" s="10"/>
      <c r="Q30" s="10"/>
      <c r="R30" s="41">
        <f t="shared" si="9"/>
        <v>0</v>
      </c>
      <c r="S30" s="10"/>
      <c r="T30" s="12">
        <f t="shared" si="10"/>
        <v>5</v>
      </c>
      <c r="U30" s="41">
        <f t="shared" si="11"/>
        <v>0</v>
      </c>
      <c r="V30" s="12">
        <f t="shared" si="12"/>
        <v>5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26.385224274406333</v>
      </c>
      <c r="AB30" s="38">
        <f t="shared" si="15"/>
        <v>0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7</v>
      </c>
      <c r="C32" s="46">
        <f t="shared" si="2"/>
        <v>2</v>
      </c>
      <c r="D32" s="18">
        <v>5</v>
      </c>
      <c r="E32" s="10">
        <v>7</v>
      </c>
      <c r="F32" s="41">
        <f t="shared" si="3"/>
        <v>2</v>
      </c>
      <c r="G32" s="10">
        <v>5</v>
      </c>
      <c r="H32" s="12">
        <f t="shared" si="4"/>
        <v>10</v>
      </c>
      <c r="I32" s="41">
        <f t="shared" si="5"/>
        <v>4</v>
      </c>
      <c r="J32" s="12">
        <f t="shared" si="6"/>
        <v>6</v>
      </c>
      <c r="K32" s="10">
        <v>3</v>
      </c>
      <c r="L32" s="41">
        <f t="shared" si="7"/>
        <v>2</v>
      </c>
      <c r="M32" s="10">
        <v>1</v>
      </c>
      <c r="N32" s="10"/>
      <c r="O32" s="41">
        <f t="shared" si="8"/>
        <v>0</v>
      </c>
      <c r="P32" s="10"/>
      <c r="Q32" s="10">
        <v>2</v>
      </c>
      <c r="R32" s="41">
        <f t="shared" si="9"/>
        <v>0</v>
      </c>
      <c r="S32" s="10">
        <v>2</v>
      </c>
      <c r="T32" s="12">
        <f t="shared" si="10"/>
        <v>8</v>
      </c>
      <c r="U32" s="41">
        <f t="shared" si="11"/>
        <v>4</v>
      </c>
      <c r="V32" s="12">
        <f t="shared" si="12"/>
        <v>4</v>
      </c>
      <c r="W32" s="10">
        <v>7</v>
      </c>
      <c r="X32" s="41">
        <f t="shared" si="13"/>
        <v>2</v>
      </c>
      <c r="Y32" s="10">
        <v>5</v>
      </c>
      <c r="Z32" s="5" t="s">
        <v>31</v>
      </c>
      <c r="AA32" s="15">
        <f t="shared" si="14"/>
        <v>52.770448548812666</v>
      </c>
      <c r="AB32" s="38">
        <f t="shared" si="15"/>
        <v>24.676125848241828</v>
      </c>
      <c r="AC32" s="15">
        <f t="shared" si="16"/>
        <v>0</v>
      </c>
      <c r="AD32" s="38">
        <f t="shared" si="17"/>
        <v>0</v>
      </c>
      <c r="AE32" s="15">
        <f t="shared" si="18"/>
        <v>36.939313984168862</v>
      </c>
      <c r="AF32" s="38">
        <f t="shared" si="19"/>
        <v>12.338062924120914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435</v>
      </c>
      <c r="F34" s="41">
        <f t="shared" si="3"/>
        <v>198</v>
      </c>
      <c r="G34" s="10">
        <v>237</v>
      </c>
      <c r="H34" s="12">
        <f t="shared" si="4"/>
        <v>435</v>
      </c>
      <c r="I34" s="41">
        <f t="shared" si="5"/>
        <v>198</v>
      </c>
      <c r="J34" s="12">
        <f t="shared" si="6"/>
        <v>237</v>
      </c>
      <c r="K34" s="10"/>
      <c r="L34" s="41">
        <f t="shared" si="7"/>
        <v>0</v>
      </c>
      <c r="M34" s="10"/>
      <c r="N34" s="10">
        <v>35</v>
      </c>
      <c r="O34" s="41">
        <f t="shared" si="8"/>
        <v>22</v>
      </c>
      <c r="P34" s="10">
        <v>13</v>
      </c>
      <c r="Q34" s="10"/>
      <c r="R34" s="41">
        <f t="shared" si="9"/>
        <v>0</v>
      </c>
      <c r="S34" s="10"/>
      <c r="T34" s="12">
        <f t="shared" si="10"/>
        <v>435</v>
      </c>
      <c r="U34" s="41">
        <f t="shared" si="11"/>
        <v>198</v>
      </c>
      <c r="V34" s="12">
        <f t="shared" si="12"/>
        <v>237</v>
      </c>
      <c r="W34" s="10">
        <v>351</v>
      </c>
      <c r="X34" s="41">
        <f t="shared" si="13"/>
        <v>156</v>
      </c>
      <c r="Y34" s="10">
        <v>195</v>
      </c>
      <c r="Z34" s="6" t="s">
        <v>33</v>
      </c>
      <c r="AA34" s="15">
        <f t="shared" si="14"/>
        <v>2295.5145118733508</v>
      </c>
      <c r="AB34" s="38">
        <f t="shared" si="15"/>
        <v>1221.4682294879703</v>
      </c>
      <c r="AC34" s="15">
        <f t="shared" si="16"/>
        <v>184.69656992084433</v>
      </c>
      <c r="AD34" s="38">
        <f t="shared" si="17"/>
        <v>135.71869216533003</v>
      </c>
      <c r="AE34" s="15">
        <f t="shared" si="18"/>
        <v>1852.2427440633246</v>
      </c>
      <c r="AF34" s="38">
        <f t="shared" si="19"/>
        <v>962.3689080814313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54</v>
      </c>
      <c r="C35" s="46">
        <f t="shared" si="2"/>
        <v>41</v>
      </c>
      <c r="D35" s="18">
        <v>13</v>
      </c>
      <c r="E35" s="10">
        <v>54</v>
      </c>
      <c r="F35" s="41">
        <f t="shared" si="3"/>
        <v>41</v>
      </c>
      <c r="G35" s="10">
        <v>13</v>
      </c>
      <c r="H35" s="12">
        <f t="shared" si="4"/>
        <v>71</v>
      </c>
      <c r="I35" s="41">
        <f t="shared" si="5"/>
        <v>42</v>
      </c>
      <c r="J35" s="12">
        <f t="shared" si="6"/>
        <v>29</v>
      </c>
      <c r="K35" s="10">
        <v>17</v>
      </c>
      <c r="L35" s="41">
        <f t="shared" si="7"/>
        <v>1</v>
      </c>
      <c r="M35" s="10">
        <v>16</v>
      </c>
      <c r="N35" s="10">
        <v>1</v>
      </c>
      <c r="O35" s="41">
        <f t="shared" si="8"/>
        <v>1</v>
      </c>
      <c r="P35" s="10"/>
      <c r="Q35" s="10">
        <v>7</v>
      </c>
      <c r="R35" s="41">
        <f t="shared" si="9"/>
        <v>7</v>
      </c>
      <c r="S35" s="10"/>
      <c r="T35" s="12">
        <f t="shared" si="10"/>
        <v>64</v>
      </c>
      <c r="U35" s="41">
        <f t="shared" si="11"/>
        <v>35</v>
      </c>
      <c r="V35" s="12">
        <f t="shared" si="12"/>
        <v>29</v>
      </c>
      <c r="W35" s="10">
        <v>64</v>
      </c>
      <c r="X35" s="41">
        <f t="shared" si="13"/>
        <v>39</v>
      </c>
      <c r="Y35" s="10">
        <v>25</v>
      </c>
      <c r="Z35" s="5" t="s">
        <v>34</v>
      </c>
      <c r="AA35" s="15">
        <f t="shared" si="14"/>
        <v>374.67018469656989</v>
      </c>
      <c r="AB35" s="38">
        <f t="shared" si="15"/>
        <v>259.09932140653916</v>
      </c>
      <c r="AC35" s="15">
        <f t="shared" si="16"/>
        <v>5.2770448548812663</v>
      </c>
      <c r="AD35" s="38">
        <f t="shared" si="17"/>
        <v>6.1690314620604569</v>
      </c>
      <c r="AE35" s="15">
        <f t="shared" si="18"/>
        <v>337.73087071240104</v>
      </c>
      <c r="AF35" s="38">
        <f t="shared" si="19"/>
        <v>240.59222702035783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26</v>
      </c>
      <c r="C36" s="46">
        <f t="shared" ref="C36" si="43">B36-D36</f>
        <v>19</v>
      </c>
      <c r="D36" s="18">
        <v>7</v>
      </c>
      <c r="E36" s="10">
        <v>26</v>
      </c>
      <c r="F36" s="41">
        <f t="shared" ref="F36" si="44">E36-G36</f>
        <v>19</v>
      </c>
      <c r="G36" s="10">
        <v>7</v>
      </c>
      <c r="H36" s="12">
        <f t="shared" ref="H36" si="45">E36+K36</f>
        <v>26</v>
      </c>
      <c r="I36" s="41">
        <f t="shared" ref="I36" si="46">F36+L36</f>
        <v>19</v>
      </c>
      <c r="J36" s="12">
        <f t="shared" ref="J36" si="47">G36+M36</f>
        <v>7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>
        <v>3</v>
      </c>
      <c r="R36" s="41">
        <f t="shared" ref="R36" si="50">Q36-S36</f>
        <v>3</v>
      </c>
      <c r="S36" s="10"/>
      <c r="T36" s="12">
        <f t="shared" ref="T36" si="51">H36-Q36</f>
        <v>23</v>
      </c>
      <c r="U36" s="41">
        <f t="shared" ref="U36" si="52">I36-R36</f>
        <v>16</v>
      </c>
      <c r="V36" s="12">
        <f t="shared" ref="V36" si="53">J36-S36</f>
        <v>7</v>
      </c>
      <c r="W36" s="10">
        <v>23</v>
      </c>
      <c r="X36" s="41">
        <f t="shared" ref="X36" si="54">W36-Y36</f>
        <v>16</v>
      </c>
      <c r="Y36" s="10">
        <v>7</v>
      </c>
      <c r="Z36" s="5" t="s">
        <v>105</v>
      </c>
      <c r="AA36" s="15">
        <f t="shared" ref="AA36" si="55">H36/$H$3*10000</f>
        <v>137.20316622691291</v>
      </c>
      <c r="AB36" s="38">
        <f t="shared" ref="AB36" si="56">I36/$I$3*10000</f>
        <v>117.21159777914868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121.37203166226914</v>
      </c>
      <c r="AF36" s="38">
        <f t="shared" ref="AF36" si="60">X36/$I$3*10000</f>
        <v>98.704503392967311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63</v>
      </c>
      <c r="C37" s="46">
        <f t="shared" si="2"/>
        <v>34</v>
      </c>
      <c r="D37" s="18">
        <v>29</v>
      </c>
      <c r="E37" s="10">
        <v>63</v>
      </c>
      <c r="F37" s="41">
        <f t="shared" si="3"/>
        <v>34</v>
      </c>
      <c r="G37" s="10">
        <v>29</v>
      </c>
      <c r="H37" s="12">
        <f t="shared" si="4"/>
        <v>93</v>
      </c>
      <c r="I37" s="41">
        <f t="shared" si="5"/>
        <v>41</v>
      </c>
      <c r="J37" s="12">
        <f t="shared" si="6"/>
        <v>52</v>
      </c>
      <c r="K37" s="10">
        <v>30</v>
      </c>
      <c r="L37" s="41">
        <f t="shared" si="7"/>
        <v>7</v>
      </c>
      <c r="M37" s="10">
        <v>23</v>
      </c>
      <c r="N37" s="10">
        <v>8</v>
      </c>
      <c r="O37" s="41">
        <f t="shared" si="8"/>
        <v>6</v>
      </c>
      <c r="P37" s="10">
        <v>2</v>
      </c>
      <c r="Q37" s="10">
        <v>25</v>
      </c>
      <c r="R37" s="41">
        <f t="shared" si="9"/>
        <v>13</v>
      </c>
      <c r="S37" s="10">
        <v>12</v>
      </c>
      <c r="T37" s="12">
        <f t="shared" si="10"/>
        <v>68</v>
      </c>
      <c r="U37" s="41">
        <f t="shared" si="11"/>
        <v>28</v>
      </c>
      <c r="V37" s="12">
        <f t="shared" si="12"/>
        <v>40</v>
      </c>
      <c r="W37" s="10">
        <v>68</v>
      </c>
      <c r="X37" s="41">
        <f t="shared" si="13"/>
        <v>28</v>
      </c>
      <c r="Y37" s="10">
        <v>40</v>
      </c>
      <c r="Z37" s="5" t="s">
        <v>35</v>
      </c>
      <c r="AA37" s="15">
        <f t="shared" si="14"/>
        <v>490.76517150395779</v>
      </c>
      <c r="AB37" s="38">
        <f t="shared" si="15"/>
        <v>252.93028994447874</v>
      </c>
      <c r="AC37" s="15">
        <f t="shared" si="16"/>
        <v>42.21635883905013</v>
      </c>
      <c r="AD37" s="38">
        <f t="shared" si="17"/>
        <v>37.014188772362736</v>
      </c>
      <c r="AE37" s="15">
        <f t="shared" si="18"/>
        <v>358.83905013192617</v>
      </c>
      <c r="AF37" s="38">
        <f t="shared" si="19"/>
        <v>172.73288093769278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2</v>
      </c>
      <c r="C38" s="46">
        <f t="shared" si="2"/>
        <v>0</v>
      </c>
      <c r="D38" s="18">
        <v>2</v>
      </c>
      <c r="E38" s="10">
        <v>2</v>
      </c>
      <c r="F38" s="41">
        <f t="shared" si="3"/>
        <v>0</v>
      </c>
      <c r="G38" s="10">
        <v>2</v>
      </c>
      <c r="H38" s="12">
        <f t="shared" si="4"/>
        <v>2</v>
      </c>
      <c r="I38" s="41">
        <f t="shared" si="5"/>
        <v>0</v>
      </c>
      <c r="J38" s="12">
        <f t="shared" si="6"/>
        <v>2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2</v>
      </c>
      <c r="U38" s="41">
        <f t="shared" si="11"/>
        <v>0</v>
      </c>
      <c r="V38" s="12">
        <f t="shared" si="12"/>
        <v>2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10.554089709762533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18</v>
      </c>
      <c r="F39" s="41">
        <f t="shared" si="3"/>
        <v>7</v>
      </c>
      <c r="G39" s="10">
        <v>11</v>
      </c>
      <c r="H39" s="12">
        <f t="shared" si="4"/>
        <v>18</v>
      </c>
      <c r="I39" s="41">
        <f t="shared" si="5"/>
        <v>7</v>
      </c>
      <c r="J39" s="12">
        <f t="shared" si="6"/>
        <v>11</v>
      </c>
      <c r="K39" s="10"/>
      <c r="L39" s="41">
        <f t="shared" si="7"/>
        <v>0</v>
      </c>
      <c r="M39" s="10"/>
      <c r="N39" s="10">
        <v>7</v>
      </c>
      <c r="O39" s="41">
        <f t="shared" si="8"/>
        <v>4</v>
      </c>
      <c r="P39" s="10">
        <v>3</v>
      </c>
      <c r="Q39" s="10"/>
      <c r="R39" s="41">
        <f t="shared" si="9"/>
        <v>0</v>
      </c>
      <c r="S39" s="10"/>
      <c r="T39" s="12">
        <f t="shared" si="10"/>
        <v>18</v>
      </c>
      <c r="U39" s="41">
        <f t="shared" si="11"/>
        <v>7</v>
      </c>
      <c r="V39" s="12">
        <f t="shared" si="12"/>
        <v>11</v>
      </c>
      <c r="W39" s="10">
        <v>4</v>
      </c>
      <c r="X39" s="41">
        <f t="shared" si="13"/>
        <v>1</v>
      </c>
      <c r="Y39" s="10">
        <v>3</v>
      </c>
      <c r="Z39" s="5" t="s">
        <v>36</v>
      </c>
      <c r="AA39" s="15">
        <f t="shared" si="14"/>
        <v>94.986807387862797</v>
      </c>
      <c r="AB39" s="38">
        <f t="shared" si="15"/>
        <v>43.183220234423196</v>
      </c>
      <c r="AC39" s="15">
        <f t="shared" si="16"/>
        <v>36.939313984168862</v>
      </c>
      <c r="AD39" s="38">
        <f t="shared" si="17"/>
        <v>24.676125848241828</v>
      </c>
      <c r="AE39" s="15">
        <f t="shared" si="18"/>
        <v>21.108179419525065</v>
      </c>
      <c r="AF39" s="38">
        <f t="shared" si="19"/>
        <v>6.1690314620604569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2</v>
      </c>
      <c r="C41" s="46">
        <f t="shared" si="2"/>
        <v>2</v>
      </c>
      <c r="D41" s="18"/>
      <c r="E41" s="10">
        <v>2</v>
      </c>
      <c r="F41" s="41">
        <f t="shared" si="3"/>
        <v>2</v>
      </c>
      <c r="G41" s="10"/>
      <c r="H41" s="12">
        <f t="shared" si="4"/>
        <v>4</v>
      </c>
      <c r="I41" s="41">
        <f t="shared" si="5"/>
        <v>4</v>
      </c>
      <c r="J41" s="12">
        <f t="shared" si="6"/>
        <v>0</v>
      </c>
      <c r="K41" s="10">
        <v>2</v>
      </c>
      <c r="L41" s="41">
        <f t="shared" si="7"/>
        <v>2</v>
      </c>
      <c r="M41" s="10"/>
      <c r="N41" s="10">
        <v>1</v>
      </c>
      <c r="O41" s="41">
        <f t="shared" si="8"/>
        <v>1</v>
      </c>
      <c r="P41" s="10"/>
      <c r="Q41" s="10">
        <v>2</v>
      </c>
      <c r="R41" s="41">
        <f t="shared" si="9"/>
        <v>2</v>
      </c>
      <c r="S41" s="10"/>
      <c r="T41" s="12">
        <f t="shared" si="10"/>
        <v>2</v>
      </c>
      <c r="U41" s="41">
        <f t="shared" si="11"/>
        <v>2</v>
      </c>
      <c r="V41" s="12">
        <f t="shared" si="12"/>
        <v>0</v>
      </c>
      <c r="W41" s="10">
        <v>2</v>
      </c>
      <c r="X41" s="41">
        <f t="shared" si="13"/>
        <v>1</v>
      </c>
      <c r="Y41" s="10">
        <v>1</v>
      </c>
      <c r="Z41" s="5" t="s">
        <v>87</v>
      </c>
      <c r="AA41" s="15">
        <f t="shared" si="14"/>
        <v>21.108179419525065</v>
      </c>
      <c r="AB41" s="38">
        <f t="shared" si="15"/>
        <v>24.676125848241828</v>
      </c>
      <c r="AC41" s="15">
        <f t="shared" si="16"/>
        <v>5.2770448548812663</v>
      </c>
      <c r="AD41" s="38">
        <f t="shared" si="17"/>
        <v>6.1690314620604569</v>
      </c>
      <c r="AE41" s="15">
        <f t="shared" si="18"/>
        <v>10.554089709762533</v>
      </c>
      <c r="AF41" s="38">
        <f t="shared" si="19"/>
        <v>6.1690314620604569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34</v>
      </c>
      <c r="C42" s="46">
        <f t="shared" si="2"/>
        <v>23</v>
      </c>
      <c r="D42" s="18">
        <v>11</v>
      </c>
      <c r="E42" s="10">
        <v>34</v>
      </c>
      <c r="F42" s="41">
        <f t="shared" si="3"/>
        <v>23</v>
      </c>
      <c r="G42" s="10">
        <v>11</v>
      </c>
      <c r="H42" s="12">
        <f t="shared" si="4"/>
        <v>42</v>
      </c>
      <c r="I42" s="41">
        <f t="shared" si="5"/>
        <v>31</v>
      </c>
      <c r="J42" s="12">
        <f t="shared" si="6"/>
        <v>11</v>
      </c>
      <c r="K42" s="10">
        <v>8</v>
      </c>
      <c r="L42" s="41">
        <f t="shared" si="7"/>
        <v>8</v>
      </c>
      <c r="M42" s="10"/>
      <c r="N42" s="10"/>
      <c r="O42" s="41">
        <f t="shared" si="8"/>
        <v>0</v>
      </c>
      <c r="P42" s="10"/>
      <c r="Q42" s="10">
        <v>8</v>
      </c>
      <c r="R42" s="41">
        <f t="shared" si="9"/>
        <v>0</v>
      </c>
      <c r="S42" s="10">
        <v>8</v>
      </c>
      <c r="T42" s="12">
        <f t="shared" si="10"/>
        <v>34</v>
      </c>
      <c r="U42" s="41">
        <f t="shared" si="11"/>
        <v>31</v>
      </c>
      <c r="V42" s="12">
        <f t="shared" si="12"/>
        <v>3</v>
      </c>
      <c r="W42" s="10">
        <v>34</v>
      </c>
      <c r="X42" s="41">
        <f t="shared" si="13"/>
        <v>13</v>
      </c>
      <c r="Y42" s="10">
        <v>21</v>
      </c>
      <c r="Z42" s="5" t="s">
        <v>88</v>
      </c>
      <c r="AA42" s="15">
        <f t="shared" si="14"/>
        <v>221.6358839050132</v>
      </c>
      <c r="AB42" s="38">
        <f t="shared" si="15"/>
        <v>191.23997532387415</v>
      </c>
      <c r="AC42" s="15">
        <f t="shared" si="16"/>
        <v>0</v>
      </c>
      <c r="AD42" s="38">
        <f t="shared" si="17"/>
        <v>0</v>
      </c>
      <c r="AE42" s="15">
        <f t="shared" si="18"/>
        <v>179.41952506596309</v>
      </c>
      <c r="AF42" s="38">
        <f t="shared" si="19"/>
        <v>80.197409006785932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28</v>
      </c>
      <c r="C43" s="46">
        <f t="shared" si="2"/>
        <v>10</v>
      </c>
      <c r="D43" s="18">
        <v>18</v>
      </c>
      <c r="E43" s="10">
        <v>28</v>
      </c>
      <c r="F43" s="41">
        <f t="shared" si="3"/>
        <v>10</v>
      </c>
      <c r="G43" s="10">
        <v>18</v>
      </c>
      <c r="H43" s="12">
        <f t="shared" si="4"/>
        <v>31</v>
      </c>
      <c r="I43" s="41">
        <f t="shared" si="5"/>
        <v>13</v>
      </c>
      <c r="J43" s="12">
        <f t="shared" si="6"/>
        <v>18</v>
      </c>
      <c r="K43" s="10">
        <v>3</v>
      </c>
      <c r="L43" s="41">
        <f t="shared" si="7"/>
        <v>3</v>
      </c>
      <c r="M43" s="10"/>
      <c r="N43" s="10">
        <v>3</v>
      </c>
      <c r="O43" s="41">
        <f t="shared" si="8"/>
        <v>3</v>
      </c>
      <c r="P43" s="10"/>
      <c r="Q43" s="10">
        <v>3</v>
      </c>
      <c r="R43" s="41">
        <f t="shared" si="9"/>
        <v>3</v>
      </c>
      <c r="S43" s="10"/>
      <c r="T43" s="12">
        <f t="shared" si="10"/>
        <v>28</v>
      </c>
      <c r="U43" s="41">
        <f t="shared" si="11"/>
        <v>10</v>
      </c>
      <c r="V43" s="12">
        <f t="shared" si="12"/>
        <v>18</v>
      </c>
      <c r="W43" s="10">
        <v>28</v>
      </c>
      <c r="X43" s="41">
        <f t="shared" si="13"/>
        <v>7</v>
      </c>
      <c r="Y43" s="10">
        <v>21</v>
      </c>
      <c r="Z43" s="5" t="s">
        <v>37</v>
      </c>
      <c r="AA43" s="15">
        <f t="shared" si="14"/>
        <v>163.58839050131925</v>
      </c>
      <c r="AB43" s="38">
        <f t="shared" si="15"/>
        <v>80.197409006785932</v>
      </c>
      <c r="AC43" s="15">
        <f t="shared" si="16"/>
        <v>15.831134564643799</v>
      </c>
      <c r="AD43" s="38">
        <f t="shared" si="17"/>
        <v>18.507094386181368</v>
      </c>
      <c r="AE43" s="15">
        <f t="shared" si="18"/>
        <v>147.75725593667545</v>
      </c>
      <c r="AF43" s="38">
        <f t="shared" si="19"/>
        <v>43.183220234423196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92</v>
      </c>
      <c r="C44" s="46">
        <f t="shared" si="2"/>
        <v>37</v>
      </c>
      <c r="D44" s="18">
        <v>55</v>
      </c>
      <c r="E44" s="10">
        <v>92</v>
      </c>
      <c r="F44" s="41">
        <f t="shared" si="3"/>
        <v>37</v>
      </c>
      <c r="G44" s="10">
        <v>55</v>
      </c>
      <c r="H44" s="12">
        <f t="shared" si="4"/>
        <v>94</v>
      </c>
      <c r="I44" s="41">
        <f t="shared" si="5"/>
        <v>38</v>
      </c>
      <c r="J44" s="12">
        <f t="shared" si="6"/>
        <v>56</v>
      </c>
      <c r="K44" s="10">
        <v>2</v>
      </c>
      <c r="L44" s="41">
        <f t="shared" si="7"/>
        <v>1</v>
      </c>
      <c r="M44" s="10">
        <v>1</v>
      </c>
      <c r="N44" s="10">
        <v>2</v>
      </c>
      <c r="O44" s="41">
        <f t="shared" si="8"/>
        <v>1</v>
      </c>
      <c r="P44" s="10">
        <v>1</v>
      </c>
      <c r="Q44" s="10">
        <v>7</v>
      </c>
      <c r="R44" s="41">
        <f t="shared" si="9"/>
        <v>3</v>
      </c>
      <c r="S44" s="10">
        <v>4</v>
      </c>
      <c r="T44" s="12">
        <f t="shared" si="10"/>
        <v>87</v>
      </c>
      <c r="U44" s="41">
        <f t="shared" si="11"/>
        <v>35</v>
      </c>
      <c r="V44" s="12">
        <f t="shared" si="12"/>
        <v>52</v>
      </c>
      <c r="W44" s="10">
        <v>87</v>
      </c>
      <c r="X44" s="41">
        <f t="shared" si="13"/>
        <v>35</v>
      </c>
      <c r="Y44" s="10">
        <v>52</v>
      </c>
      <c r="Z44" s="5" t="s">
        <v>38</v>
      </c>
      <c r="AA44" s="15">
        <f t="shared" si="14"/>
        <v>496.04221635883903</v>
      </c>
      <c r="AB44" s="38">
        <f t="shared" si="15"/>
        <v>234.42319555829735</v>
      </c>
      <c r="AC44" s="15">
        <f t="shared" si="16"/>
        <v>10.554089709762533</v>
      </c>
      <c r="AD44" s="38">
        <f t="shared" si="17"/>
        <v>6.1690314620604569</v>
      </c>
      <c r="AE44" s="15">
        <f t="shared" si="18"/>
        <v>459.10290237467018</v>
      </c>
      <c r="AF44" s="38">
        <f t="shared" si="19"/>
        <v>215.91610117211599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29</v>
      </c>
      <c r="C45" s="46">
        <f t="shared" si="2"/>
        <v>16</v>
      </c>
      <c r="D45" s="18">
        <v>13</v>
      </c>
      <c r="E45" s="10">
        <v>29</v>
      </c>
      <c r="F45" s="41">
        <f t="shared" si="3"/>
        <v>16</v>
      </c>
      <c r="G45" s="10">
        <v>13</v>
      </c>
      <c r="H45" s="12">
        <f t="shared" si="4"/>
        <v>31</v>
      </c>
      <c r="I45" s="41">
        <f t="shared" si="5"/>
        <v>17</v>
      </c>
      <c r="J45" s="12">
        <f t="shared" si="6"/>
        <v>14</v>
      </c>
      <c r="K45" s="10">
        <v>2</v>
      </c>
      <c r="L45" s="41">
        <f t="shared" si="7"/>
        <v>1</v>
      </c>
      <c r="M45" s="10">
        <v>1</v>
      </c>
      <c r="N45" s="10">
        <v>2</v>
      </c>
      <c r="O45" s="41">
        <f t="shared" si="8"/>
        <v>1</v>
      </c>
      <c r="P45" s="10">
        <v>1</v>
      </c>
      <c r="Q45" s="10"/>
      <c r="R45" s="41">
        <f t="shared" si="9"/>
        <v>0</v>
      </c>
      <c r="S45" s="10"/>
      <c r="T45" s="12">
        <f t="shared" si="10"/>
        <v>31</v>
      </c>
      <c r="U45" s="41">
        <f t="shared" si="11"/>
        <v>17</v>
      </c>
      <c r="V45" s="12">
        <f t="shared" si="12"/>
        <v>14</v>
      </c>
      <c r="W45" s="10">
        <v>31</v>
      </c>
      <c r="X45" s="41">
        <f t="shared" si="13"/>
        <v>14</v>
      </c>
      <c r="Y45" s="10">
        <v>17</v>
      </c>
      <c r="Z45" s="5" t="s">
        <v>89</v>
      </c>
      <c r="AA45" s="15">
        <f t="shared" si="14"/>
        <v>163.58839050131925</v>
      </c>
      <c r="AB45" s="38">
        <f t="shared" si="15"/>
        <v>104.87353485502777</v>
      </c>
      <c r="AC45" s="15">
        <f t="shared" si="16"/>
        <v>10.554089709762533</v>
      </c>
      <c r="AD45" s="38">
        <f t="shared" si="17"/>
        <v>6.1690314620604569</v>
      </c>
      <c r="AE45" s="15">
        <f t="shared" si="18"/>
        <v>163.58839050131925</v>
      </c>
      <c r="AF45" s="38">
        <f t="shared" si="19"/>
        <v>86.366440468846392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137</v>
      </c>
      <c r="F46" s="41">
        <f t="shared" si="3"/>
        <v>67</v>
      </c>
      <c r="G46" s="10">
        <v>70</v>
      </c>
      <c r="H46" s="12">
        <f t="shared" si="4"/>
        <v>137</v>
      </c>
      <c r="I46" s="41">
        <f t="shared" si="5"/>
        <v>67</v>
      </c>
      <c r="J46" s="12">
        <f t="shared" si="6"/>
        <v>70</v>
      </c>
      <c r="K46" s="10"/>
      <c r="L46" s="41">
        <f t="shared" si="7"/>
        <v>0</v>
      </c>
      <c r="M46" s="10"/>
      <c r="N46" s="10">
        <v>32</v>
      </c>
      <c r="O46" s="41">
        <f t="shared" si="8"/>
        <v>16</v>
      </c>
      <c r="P46" s="10">
        <v>16</v>
      </c>
      <c r="Q46" s="10"/>
      <c r="R46" s="41">
        <f t="shared" si="9"/>
        <v>0</v>
      </c>
      <c r="S46" s="10"/>
      <c r="T46" s="12">
        <f t="shared" si="10"/>
        <v>137</v>
      </c>
      <c r="U46" s="41">
        <f t="shared" si="11"/>
        <v>67</v>
      </c>
      <c r="V46" s="12">
        <f t="shared" si="12"/>
        <v>70</v>
      </c>
      <c r="W46" s="10">
        <v>50</v>
      </c>
      <c r="X46" s="41">
        <f t="shared" si="13"/>
        <v>18</v>
      </c>
      <c r="Y46" s="10">
        <v>32</v>
      </c>
      <c r="Z46" s="6" t="s">
        <v>80</v>
      </c>
      <c r="AA46" s="15">
        <f t="shared" si="14"/>
        <v>722.95514511873353</v>
      </c>
      <c r="AB46" s="38">
        <f t="shared" si="15"/>
        <v>413.32510795805058</v>
      </c>
      <c r="AC46" s="15">
        <f t="shared" si="16"/>
        <v>168.86543535620052</v>
      </c>
      <c r="AD46" s="38">
        <f t="shared" si="17"/>
        <v>98.704503392967311</v>
      </c>
      <c r="AE46" s="15">
        <f t="shared" si="18"/>
        <v>263.85224274406335</v>
      </c>
      <c r="AF46" s="38">
        <f t="shared" si="19"/>
        <v>111.04256631708822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/>
      <c r="F47" s="41">
        <f t="shared" si="3"/>
        <v>0</v>
      </c>
      <c r="G47" s="10"/>
      <c r="H47" s="12">
        <f t="shared" si="4"/>
        <v>0</v>
      </c>
      <c r="I47" s="41">
        <f t="shared" si="5"/>
        <v>0</v>
      </c>
      <c r="J47" s="12">
        <f t="shared" si="6"/>
        <v>0</v>
      </c>
      <c r="K47" s="10"/>
      <c r="L47" s="41">
        <f t="shared" si="7"/>
        <v>0</v>
      </c>
      <c r="M47" s="10"/>
      <c r="N47" s="10">
        <v>1</v>
      </c>
      <c r="O47" s="41">
        <f t="shared" si="8"/>
        <v>0</v>
      </c>
      <c r="P47" s="10">
        <v>1</v>
      </c>
      <c r="Q47" s="10"/>
      <c r="R47" s="41">
        <f t="shared" si="9"/>
        <v>0</v>
      </c>
      <c r="S47" s="10"/>
      <c r="T47" s="12">
        <f t="shared" si="10"/>
        <v>0</v>
      </c>
      <c r="U47" s="41">
        <f t="shared" si="11"/>
        <v>0</v>
      </c>
      <c r="V47" s="12">
        <f t="shared" si="12"/>
        <v>0</v>
      </c>
      <c r="W47" s="10"/>
      <c r="X47" s="41">
        <f t="shared" si="13"/>
        <v>0</v>
      </c>
      <c r="Y47" s="10"/>
      <c r="Z47" s="5" t="s">
        <v>39</v>
      </c>
      <c r="AA47" s="15">
        <f t="shared" si="14"/>
        <v>0</v>
      </c>
      <c r="AB47" s="38">
        <f t="shared" si="15"/>
        <v>0</v>
      </c>
      <c r="AC47" s="15">
        <f t="shared" si="16"/>
        <v>5.2770448548812663</v>
      </c>
      <c r="AD47" s="38">
        <f t="shared" si="17"/>
        <v>0</v>
      </c>
      <c r="AE47" s="15">
        <f t="shared" si="18"/>
        <v>0</v>
      </c>
      <c r="AF47" s="38">
        <f t="shared" si="19"/>
        <v>0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6</v>
      </c>
      <c r="C48" s="46">
        <f t="shared" si="2"/>
        <v>1</v>
      </c>
      <c r="D48" s="18">
        <v>5</v>
      </c>
      <c r="E48" s="10">
        <v>6</v>
      </c>
      <c r="F48" s="41">
        <f t="shared" si="3"/>
        <v>1</v>
      </c>
      <c r="G48" s="10">
        <v>5</v>
      </c>
      <c r="H48" s="12">
        <f t="shared" si="4"/>
        <v>8</v>
      </c>
      <c r="I48" s="41">
        <f t="shared" si="5"/>
        <v>2</v>
      </c>
      <c r="J48" s="12">
        <f t="shared" si="6"/>
        <v>6</v>
      </c>
      <c r="K48" s="10">
        <v>2</v>
      </c>
      <c r="L48" s="41">
        <f t="shared" si="7"/>
        <v>1</v>
      </c>
      <c r="M48" s="10">
        <v>1</v>
      </c>
      <c r="N48" s="10">
        <v>2</v>
      </c>
      <c r="O48" s="41">
        <f t="shared" si="8"/>
        <v>1</v>
      </c>
      <c r="P48" s="10">
        <v>1</v>
      </c>
      <c r="Q48" s="10">
        <v>3</v>
      </c>
      <c r="R48" s="41">
        <f t="shared" si="9"/>
        <v>0</v>
      </c>
      <c r="S48" s="10">
        <v>3</v>
      </c>
      <c r="T48" s="12">
        <f t="shared" si="10"/>
        <v>5</v>
      </c>
      <c r="U48" s="41">
        <f t="shared" si="11"/>
        <v>2</v>
      </c>
      <c r="V48" s="12">
        <f t="shared" si="12"/>
        <v>3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42.21635883905013</v>
      </c>
      <c r="AB48" s="38">
        <f t="shared" si="15"/>
        <v>12.338062924120914</v>
      </c>
      <c r="AC48" s="15">
        <f t="shared" si="16"/>
        <v>10.554089709762533</v>
      </c>
      <c r="AD48" s="38">
        <f t="shared" si="17"/>
        <v>6.1690314620604569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1</v>
      </c>
      <c r="C50" s="46">
        <f t="shared" si="2"/>
        <v>0</v>
      </c>
      <c r="D50" s="18">
        <v>1</v>
      </c>
      <c r="E50" s="10">
        <v>1</v>
      </c>
      <c r="F50" s="41">
        <f t="shared" si="3"/>
        <v>0</v>
      </c>
      <c r="G50" s="10">
        <v>1</v>
      </c>
      <c r="H50" s="12">
        <f t="shared" si="4"/>
        <v>1</v>
      </c>
      <c r="I50" s="41">
        <f t="shared" si="5"/>
        <v>0</v>
      </c>
      <c r="J50" s="12">
        <f t="shared" si="6"/>
        <v>1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1</v>
      </c>
      <c r="U50" s="41">
        <f t="shared" si="11"/>
        <v>0</v>
      </c>
      <c r="V50" s="12">
        <f t="shared" si="12"/>
        <v>1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5.2770448548812663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46</v>
      </c>
      <c r="F51" s="41">
        <f t="shared" si="3"/>
        <v>9</v>
      </c>
      <c r="G51" s="10">
        <v>37</v>
      </c>
      <c r="H51" s="12">
        <f t="shared" si="4"/>
        <v>46</v>
      </c>
      <c r="I51" s="41">
        <f t="shared" si="5"/>
        <v>9</v>
      </c>
      <c r="J51" s="12">
        <f t="shared" si="6"/>
        <v>37</v>
      </c>
      <c r="K51" s="10"/>
      <c r="L51" s="41">
        <f t="shared" si="7"/>
        <v>0</v>
      </c>
      <c r="M51" s="10"/>
      <c r="N51" s="10">
        <v>10</v>
      </c>
      <c r="O51" s="41">
        <f t="shared" si="8"/>
        <v>2</v>
      </c>
      <c r="P51" s="10">
        <v>8</v>
      </c>
      <c r="Q51" s="10"/>
      <c r="R51" s="41">
        <f t="shared" si="9"/>
        <v>0</v>
      </c>
      <c r="S51" s="10"/>
      <c r="T51" s="12">
        <f t="shared" si="10"/>
        <v>46</v>
      </c>
      <c r="U51" s="41">
        <f t="shared" si="11"/>
        <v>9</v>
      </c>
      <c r="V51" s="12">
        <f t="shared" si="12"/>
        <v>37</v>
      </c>
      <c r="W51" s="10">
        <v>32</v>
      </c>
      <c r="X51" s="41">
        <f t="shared" si="13"/>
        <v>9</v>
      </c>
      <c r="Y51" s="10">
        <v>23</v>
      </c>
      <c r="Z51" s="5" t="s">
        <v>43</v>
      </c>
      <c r="AA51" s="15">
        <f t="shared" si="14"/>
        <v>242.74406332453827</v>
      </c>
      <c r="AB51" s="38">
        <f t="shared" si="15"/>
        <v>55.521283158544108</v>
      </c>
      <c r="AC51" s="15">
        <f t="shared" si="16"/>
        <v>52.770448548812666</v>
      </c>
      <c r="AD51" s="38">
        <f t="shared" si="17"/>
        <v>12.338062924120914</v>
      </c>
      <c r="AE51" s="15">
        <f t="shared" si="18"/>
        <v>168.86543535620052</v>
      </c>
      <c r="AF51" s="38">
        <f t="shared" si="19"/>
        <v>55.521283158544108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87</v>
      </c>
      <c r="C52" s="46">
        <f t="shared" si="2"/>
        <v>40</v>
      </c>
      <c r="D52" s="18">
        <v>47</v>
      </c>
      <c r="E52" s="10">
        <v>87</v>
      </c>
      <c r="F52" s="41">
        <f t="shared" si="3"/>
        <v>40</v>
      </c>
      <c r="G52" s="10">
        <v>47</v>
      </c>
      <c r="H52" s="12">
        <f t="shared" si="4"/>
        <v>94</v>
      </c>
      <c r="I52" s="41">
        <f t="shared" si="5"/>
        <v>42</v>
      </c>
      <c r="J52" s="12">
        <f t="shared" si="6"/>
        <v>52</v>
      </c>
      <c r="K52" s="10">
        <v>7</v>
      </c>
      <c r="L52" s="41">
        <f t="shared" si="7"/>
        <v>2</v>
      </c>
      <c r="M52" s="10">
        <v>5</v>
      </c>
      <c r="N52" s="10">
        <v>7</v>
      </c>
      <c r="O52" s="41">
        <f t="shared" si="8"/>
        <v>2</v>
      </c>
      <c r="P52" s="10">
        <v>5</v>
      </c>
      <c r="Q52" s="10">
        <v>5</v>
      </c>
      <c r="R52" s="41">
        <f t="shared" si="9"/>
        <v>0</v>
      </c>
      <c r="S52" s="10">
        <v>5</v>
      </c>
      <c r="T52" s="12">
        <f t="shared" si="10"/>
        <v>89</v>
      </c>
      <c r="U52" s="41">
        <f t="shared" si="11"/>
        <v>42</v>
      </c>
      <c r="V52" s="12">
        <f t="shared" si="12"/>
        <v>47</v>
      </c>
      <c r="W52" s="10">
        <v>30</v>
      </c>
      <c r="X52" s="41">
        <f t="shared" si="13"/>
        <v>7</v>
      </c>
      <c r="Y52" s="10">
        <v>23</v>
      </c>
      <c r="Z52" s="5" t="s">
        <v>44</v>
      </c>
      <c r="AA52" s="15">
        <f t="shared" si="14"/>
        <v>496.04221635883903</v>
      </c>
      <c r="AB52" s="38">
        <f t="shared" si="15"/>
        <v>259.09932140653916</v>
      </c>
      <c r="AC52" s="15">
        <f t="shared" si="16"/>
        <v>36.939313984168862</v>
      </c>
      <c r="AD52" s="38">
        <f t="shared" si="17"/>
        <v>12.338062924120914</v>
      </c>
      <c r="AE52" s="15">
        <f t="shared" si="18"/>
        <v>158.31134564643801</v>
      </c>
      <c r="AF52" s="38">
        <f t="shared" si="19"/>
        <v>43.183220234423196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>
        <v>1</v>
      </c>
      <c r="C53" s="46">
        <f t="shared" si="2"/>
        <v>0</v>
      </c>
      <c r="D53" s="18">
        <v>1</v>
      </c>
      <c r="E53" s="10">
        <v>1</v>
      </c>
      <c r="F53" s="41">
        <f t="shared" si="3"/>
        <v>0</v>
      </c>
      <c r="G53" s="10">
        <v>1</v>
      </c>
      <c r="H53" s="12">
        <f t="shared" si="4"/>
        <v>1</v>
      </c>
      <c r="I53" s="41">
        <f t="shared" si="5"/>
        <v>0</v>
      </c>
      <c r="J53" s="12">
        <f t="shared" si="6"/>
        <v>1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1</v>
      </c>
      <c r="U53" s="41">
        <f t="shared" si="11"/>
        <v>0</v>
      </c>
      <c r="V53" s="12">
        <f t="shared" si="12"/>
        <v>1</v>
      </c>
      <c r="W53" s="10">
        <v>1</v>
      </c>
      <c r="X53" s="41">
        <f t="shared" si="13"/>
        <v>0</v>
      </c>
      <c r="Y53" s="10">
        <v>1</v>
      </c>
      <c r="Z53" s="5" t="s">
        <v>45</v>
      </c>
      <c r="AA53" s="15">
        <f t="shared" si="14"/>
        <v>5.2770448548812663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5.2770448548812663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>
        <v>2</v>
      </c>
      <c r="C55" s="46">
        <f t="shared" si="2"/>
        <v>2</v>
      </c>
      <c r="D55" s="18"/>
      <c r="E55" s="10">
        <v>2</v>
      </c>
      <c r="F55" s="41">
        <f t="shared" si="3"/>
        <v>2</v>
      </c>
      <c r="G55" s="10"/>
      <c r="H55" s="12">
        <f t="shared" si="4"/>
        <v>2</v>
      </c>
      <c r="I55" s="41">
        <f t="shared" si="5"/>
        <v>2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>
        <v>1</v>
      </c>
      <c r="R55" s="41">
        <f t="shared" si="9"/>
        <v>1</v>
      </c>
      <c r="S55" s="10"/>
      <c r="T55" s="12">
        <f t="shared" si="10"/>
        <v>1</v>
      </c>
      <c r="U55" s="41">
        <f t="shared" si="11"/>
        <v>1</v>
      </c>
      <c r="V55" s="12">
        <f t="shared" si="12"/>
        <v>0</v>
      </c>
      <c r="W55" s="10">
        <v>1</v>
      </c>
      <c r="X55" s="41">
        <f t="shared" si="13"/>
        <v>1</v>
      </c>
      <c r="Y55" s="10"/>
      <c r="Z55" s="5" t="s">
        <v>79</v>
      </c>
      <c r="AA55" s="15">
        <f t="shared" si="14"/>
        <v>10.554089709762533</v>
      </c>
      <c r="AB55" s="38">
        <f t="shared" si="15"/>
        <v>12.338062924120914</v>
      </c>
      <c r="AC55" s="15">
        <f t="shared" si="16"/>
        <v>0</v>
      </c>
      <c r="AD55" s="38">
        <f t="shared" si="17"/>
        <v>0</v>
      </c>
      <c r="AE55" s="15">
        <f t="shared" si="18"/>
        <v>5.2770448548812663</v>
      </c>
      <c r="AF55" s="38">
        <f t="shared" si="19"/>
        <v>6.1690314620604569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194</v>
      </c>
      <c r="F56" s="41">
        <f t="shared" si="3"/>
        <v>102</v>
      </c>
      <c r="G56" s="10">
        <v>92</v>
      </c>
      <c r="H56" s="12">
        <f t="shared" si="4"/>
        <v>194</v>
      </c>
      <c r="I56" s="41">
        <f t="shared" si="5"/>
        <v>102</v>
      </c>
      <c r="J56" s="12">
        <f t="shared" si="6"/>
        <v>92</v>
      </c>
      <c r="K56" s="10"/>
      <c r="L56" s="41">
        <f t="shared" si="7"/>
        <v>0</v>
      </c>
      <c r="M56" s="10"/>
      <c r="N56" s="10">
        <v>94</v>
      </c>
      <c r="O56" s="41">
        <f t="shared" si="8"/>
        <v>57</v>
      </c>
      <c r="P56" s="10">
        <v>37</v>
      </c>
      <c r="Q56" s="10"/>
      <c r="R56" s="41">
        <f t="shared" si="9"/>
        <v>0</v>
      </c>
      <c r="S56" s="10"/>
      <c r="T56" s="12">
        <f t="shared" si="10"/>
        <v>194</v>
      </c>
      <c r="U56" s="41">
        <f t="shared" si="11"/>
        <v>102</v>
      </c>
      <c r="V56" s="12">
        <f t="shared" si="12"/>
        <v>92</v>
      </c>
      <c r="W56" s="10">
        <v>122</v>
      </c>
      <c r="X56" s="41">
        <f t="shared" si="13"/>
        <v>73</v>
      </c>
      <c r="Y56" s="10">
        <v>49</v>
      </c>
      <c r="Z56" s="6" t="s">
        <v>46</v>
      </c>
      <c r="AA56" s="15">
        <f t="shared" si="14"/>
        <v>1023.7467018469656</v>
      </c>
      <c r="AB56" s="38">
        <f t="shared" si="15"/>
        <v>629.24120913016657</v>
      </c>
      <c r="AC56" s="15">
        <f t="shared" si="16"/>
        <v>496.04221635883903</v>
      </c>
      <c r="AD56" s="38">
        <f t="shared" si="17"/>
        <v>351.63479333744601</v>
      </c>
      <c r="AE56" s="15">
        <f t="shared" si="18"/>
        <v>643.79947229551453</v>
      </c>
      <c r="AF56" s="38">
        <f t="shared" si="19"/>
        <v>450.33929673041331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0</v>
      </c>
      <c r="I58" s="41">
        <f t="shared" si="5"/>
        <v>0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0</v>
      </c>
      <c r="U58" s="41">
        <f t="shared" si="11"/>
        <v>0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0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13</v>
      </c>
      <c r="F59" s="41">
        <f t="shared" si="3"/>
        <v>3</v>
      </c>
      <c r="G59" s="10">
        <v>10</v>
      </c>
      <c r="H59" s="12">
        <f t="shared" si="4"/>
        <v>13</v>
      </c>
      <c r="I59" s="41">
        <f t="shared" si="5"/>
        <v>3</v>
      </c>
      <c r="J59" s="12">
        <f t="shared" si="6"/>
        <v>10</v>
      </c>
      <c r="K59" s="10"/>
      <c r="L59" s="41">
        <f t="shared" si="7"/>
        <v>0</v>
      </c>
      <c r="M59" s="10"/>
      <c r="N59" s="10"/>
      <c r="O59" s="41">
        <f t="shared" si="8"/>
        <v>0</v>
      </c>
      <c r="P59" s="10"/>
      <c r="Q59" s="10">
        <v>3</v>
      </c>
      <c r="R59" s="41">
        <f t="shared" si="9"/>
        <v>0</v>
      </c>
      <c r="S59" s="10">
        <v>3</v>
      </c>
      <c r="T59" s="12">
        <f t="shared" si="10"/>
        <v>10</v>
      </c>
      <c r="U59" s="41">
        <f t="shared" si="11"/>
        <v>3</v>
      </c>
      <c r="V59" s="12">
        <f t="shared" si="12"/>
        <v>7</v>
      </c>
      <c r="W59" s="10">
        <v>5</v>
      </c>
      <c r="X59" s="41">
        <f t="shared" si="13"/>
        <v>3</v>
      </c>
      <c r="Y59" s="10">
        <v>2</v>
      </c>
      <c r="Z59" s="5" t="s">
        <v>49</v>
      </c>
      <c r="AA59" s="15">
        <f t="shared" si="14"/>
        <v>68.601583113456456</v>
      </c>
      <c r="AB59" s="38">
        <f t="shared" si="15"/>
        <v>18.507094386181368</v>
      </c>
      <c r="AC59" s="15">
        <f t="shared" si="16"/>
        <v>0</v>
      </c>
      <c r="AD59" s="38">
        <f t="shared" si="17"/>
        <v>0</v>
      </c>
      <c r="AE59" s="15">
        <f t="shared" si="18"/>
        <v>26.385224274406333</v>
      </c>
      <c r="AF59" s="38">
        <f t="shared" si="19"/>
        <v>18.507094386181368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13</v>
      </c>
      <c r="C60" s="46">
        <f t="shared" si="2"/>
        <v>3</v>
      </c>
      <c r="D60" s="18">
        <v>10</v>
      </c>
      <c r="E60" s="10">
        <v>13</v>
      </c>
      <c r="F60" s="41">
        <f t="shared" si="3"/>
        <v>3</v>
      </c>
      <c r="G60" s="10">
        <v>10</v>
      </c>
      <c r="H60" s="12">
        <f t="shared" si="4"/>
        <v>13</v>
      </c>
      <c r="I60" s="41">
        <f t="shared" si="5"/>
        <v>3</v>
      </c>
      <c r="J60" s="12">
        <f t="shared" si="6"/>
        <v>10</v>
      </c>
      <c r="K60" s="10"/>
      <c r="L60" s="41">
        <f t="shared" si="7"/>
        <v>0</v>
      </c>
      <c r="M60" s="10"/>
      <c r="N60" s="10"/>
      <c r="O60" s="41">
        <f t="shared" si="8"/>
        <v>0</v>
      </c>
      <c r="P60" s="10"/>
      <c r="Q60" s="10">
        <v>3</v>
      </c>
      <c r="R60" s="41">
        <f t="shared" si="9"/>
        <v>0</v>
      </c>
      <c r="S60" s="10">
        <v>3</v>
      </c>
      <c r="T60" s="12">
        <f t="shared" si="10"/>
        <v>10</v>
      </c>
      <c r="U60" s="41">
        <f t="shared" si="11"/>
        <v>3</v>
      </c>
      <c r="V60" s="12">
        <f t="shared" si="12"/>
        <v>7</v>
      </c>
      <c r="W60" s="10">
        <v>5</v>
      </c>
      <c r="X60" s="41">
        <f t="shared" si="13"/>
        <v>3</v>
      </c>
      <c r="Y60" s="10">
        <v>2</v>
      </c>
      <c r="Z60" s="5" t="s">
        <v>50</v>
      </c>
      <c r="AA60" s="15">
        <f t="shared" si="14"/>
        <v>68.601583113456456</v>
      </c>
      <c r="AB60" s="38">
        <f t="shared" si="15"/>
        <v>18.507094386181368</v>
      </c>
      <c r="AC60" s="15">
        <f t="shared" si="16"/>
        <v>0</v>
      </c>
      <c r="AD60" s="38">
        <f t="shared" si="17"/>
        <v>0</v>
      </c>
      <c r="AE60" s="15">
        <f t="shared" si="18"/>
        <v>26.385224274406333</v>
      </c>
      <c r="AF60" s="38">
        <f t="shared" si="19"/>
        <v>18.507094386181368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1</v>
      </c>
      <c r="F61" s="41">
        <f t="shared" si="3"/>
        <v>1</v>
      </c>
      <c r="G61" s="10"/>
      <c r="H61" s="12">
        <f t="shared" si="4"/>
        <v>1</v>
      </c>
      <c r="I61" s="41">
        <f t="shared" si="5"/>
        <v>1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1</v>
      </c>
      <c r="U61" s="41">
        <f t="shared" si="11"/>
        <v>1</v>
      </c>
      <c r="V61" s="12">
        <f t="shared" si="12"/>
        <v>0</v>
      </c>
      <c r="W61" s="10">
        <v>1</v>
      </c>
      <c r="X61" s="41">
        <f t="shared" si="13"/>
        <v>1</v>
      </c>
      <c r="Y61" s="10"/>
      <c r="Z61" s="6" t="s">
        <v>51</v>
      </c>
      <c r="AA61" s="15">
        <f t="shared" si="14"/>
        <v>5.2770448548812663</v>
      </c>
      <c r="AB61" s="38">
        <f t="shared" si="15"/>
        <v>6.1690314620604569</v>
      </c>
      <c r="AC61" s="15">
        <f t="shared" si="16"/>
        <v>0</v>
      </c>
      <c r="AD61" s="38">
        <f t="shared" si="17"/>
        <v>0</v>
      </c>
      <c r="AE61" s="15">
        <f t="shared" si="18"/>
        <v>5.2770448548812663</v>
      </c>
      <c r="AF61" s="38">
        <f t="shared" si="19"/>
        <v>6.1690314620604569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9</v>
      </c>
      <c r="F62" s="41">
        <f t="shared" si="3"/>
        <v>6</v>
      </c>
      <c r="G62" s="10">
        <v>3</v>
      </c>
      <c r="H62" s="12">
        <f t="shared" si="4"/>
        <v>9</v>
      </c>
      <c r="I62" s="41">
        <f t="shared" si="5"/>
        <v>6</v>
      </c>
      <c r="J62" s="12">
        <f t="shared" si="6"/>
        <v>3</v>
      </c>
      <c r="K62" s="10"/>
      <c r="L62" s="41">
        <f t="shared" si="7"/>
        <v>0</v>
      </c>
      <c r="M62" s="10"/>
      <c r="N62" s="10">
        <v>3</v>
      </c>
      <c r="O62" s="41">
        <f t="shared" si="8"/>
        <v>3</v>
      </c>
      <c r="P62" s="10"/>
      <c r="Q62" s="10"/>
      <c r="R62" s="41">
        <f t="shared" si="9"/>
        <v>0</v>
      </c>
      <c r="S62" s="10"/>
      <c r="T62" s="12">
        <f t="shared" si="10"/>
        <v>9</v>
      </c>
      <c r="U62" s="41">
        <f t="shared" si="11"/>
        <v>6</v>
      </c>
      <c r="V62" s="12">
        <f t="shared" si="12"/>
        <v>3</v>
      </c>
      <c r="W62" s="10">
        <v>8</v>
      </c>
      <c r="X62" s="41">
        <f t="shared" si="13"/>
        <v>5</v>
      </c>
      <c r="Y62" s="10">
        <v>3</v>
      </c>
      <c r="Z62" s="6" t="s">
        <v>52</v>
      </c>
      <c r="AA62" s="15">
        <f t="shared" si="14"/>
        <v>47.493403693931398</v>
      </c>
      <c r="AB62" s="38">
        <f t="shared" si="15"/>
        <v>37.014188772362736</v>
      </c>
      <c r="AC62" s="15">
        <f t="shared" si="16"/>
        <v>15.831134564643799</v>
      </c>
      <c r="AD62" s="38">
        <f t="shared" si="17"/>
        <v>18.507094386181368</v>
      </c>
      <c r="AE62" s="15">
        <f t="shared" si="18"/>
        <v>42.21635883905013</v>
      </c>
      <c r="AF62" s="38">
        <f t="shared" si="19"/>
        <v>30.845157310302284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9</v>
      </c>
      <c r="F63" s="41">
        <f t="shared" si="3"/>
        <v>6</v>
      </c>
      <c r="G63" s="10">
        <v>3</v>
      </c>
      <c r="H63" s="12">
        <f t="shared" si="4"/>
        <v>9</v>
      </c>
      <c r="I63" s="41">
        <f t="shared" si="5"/>
        <v>6</v>
      </c>
      <c r="J63" s="12">
        <f t="shared" si="6"/>
        <v>3</v>
      </c>
      <c r="K63" s="10"/>
      <c r="L63" s="41">
        <f t="shared" si="7"/>
        <v>0</v>
      </c>
      <c r="M63" s="10"/>
      <c r="N63" s="10">
        <v>3</v>
      </c>
      <c r="O63" s="41">
        <f t="shared" si="8"/>
        <v>3</v>
      </c>
      <c r="P63" s="10"/>
      <c r="Q63" s="10"/>
      <c r="R63" s="41">
        <f t="shared" si="9"/>
        <v>0</v>
      </c>
      <c r="S63" s="10"/>
      <c r="T63" s="12">
        <f t="shared" si="10"/>
        <v>9</v>
      </c>
      <c r="U63" s="41">
        <f t="shared" si="11"/>
        <v>6</v>
      </c>
      <c r="V63" s="12">
        <f t="shared" si="12"/>
        <v>3</v>
      </c>
      <c r="W63" s="10">
        <v>8</v>
      </c>
      <c r="X63" s="41">
        <f t="shared" si="13"/>
        <v>5</v>
      </c>
      <c r="Y63" s="10">
        <v>3</v>
      </c>
      <c r="Z63" s="5" t="s">
        <v>53</v>
      </c>
      <c r="AA63" s="15">
        <f t="shared" si="14"/>
        <v>47.493403693931398</v>
      </c>
      <c r="AB63" s="38">
        <f t="shared" si="15"/>
        <v>37.014188772362736</v>
      </c>
      <c r="AC63" s="15">
        <f t="shared" si="16"/>
        <v>15.831134564643799</v>
      </c>
      <c r="AD63" s="38">
        <f t="shared" si="17"/>
        <v>18.507094386181368</v>
      </c>
      <c r="AE63" s="15">
        <f t="shared" si="18"/>
        <v>42.21635883905013</v>
      </c>
      <c r="AF63" s="38">
        <f t="shared" si="19"/>
        <v>30.845157310302284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4</v>
      </c>
      <c r="C64" s="46">
        <f t="shared" si="2"/>
        <v>2</v>
      </c>
      <c r="D64" s="18">
        <v>2</v>
      </c>
      <c r="E64" s="10">
        <v>4</v>
      </c>
      <c r="F64" s="41">
        <f t="shared" si="3"/>
        <v>2</v>
      </c>
      <c r="G64" s="10">
        <v>2</v>
      </c>
      <c r="H64" s="12">
        <f t="shared" si="4"/>
        <v>9</v>
      </c>
      <c r="I64" s="41">
        <f t="shared" si="5"/>
        <v>5</v>
      </c>
      <c r="J64" s="12">
        <f t="shared" si="6"/>
        <v>4</v>
      </c>
      <c r="K64" s="10">
        <v>5</v>
      </c>
      <c r="L64" s="41">
        <f t="shared" si="7"/>
        <v>3</v>
      </c>
      <c r="M64" s="10">
        <v>2</v>
      </c>
      <c r="N64" s="10">
        <v>5</v>
      </c>
      <c r="O64" s="41">
        <f t="shared" si="8"/>
        <v>3</v>
      </c>
      <c r="P64" s="10">
        <v>2</v>
      </c>
      <c r="Q64" s="10"/>
      <c r="R64" s="41">
        <f t="shared" si="9"/>
        <v>0</v>
      </c>
      <c r="S64" s="10"/>
      <c r="T64" s="12">
        <f t="shared" si="10"/>
        <v>9</v>
      </c>
      <c r="U64" s="41">
        <f t="shared" si="11"/>
        <v>5</v>
      </c>
      <c r="V64" s="12">
        <f t="shared" si="12"/>
        <v>4</v>
      </c>
      <c r="W64" s="10">
        <v>8</v>
      </c>
      <c r="X64" s="41">
        <f t="shared" si="13"/>
        <v>5</v>
      </c>
      <c r="Y64" s="10">
        <v>3</v>
      </c>
      <c r="Z64" s="5" t="s">
        <v>54</v>
      </c>
      <c r="AA64" s="15">
        <f t="shared" si="14"/>
        <v>47.493403693931398</v>
      </c>
      <c r="AB64" s="38">
        <f t="shared" si="15"/>
        <v>30.845157310302284</v>
      </c>
      <c r="AC64" s="15">
        <f t="shared" si="16"/>
        <v>26.385224274406333</v>
      </c>
      <c r="AD64" s="38">
        <f t="shared" si="17"/>
        <v>18.507094386181368</v>
      </c>
      <c r="AE64" s="15">
        <f t="shared" si="18"/>
        <v>42.21635883905013</v>
      </c>
      <c r="AF64" s="38">
        <f t="shared" si="19"/>
        <v>30.845157310302284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>
        <v>1</v>
      </c>
      <c r="C67" s="46">
        <f t="shared" si="2"/>
        <v>1</v>
      </c>
      <c r="D67" s="18"/>
      <c r="E67" s="10">
        <v>1</v>
      </c>
      <c r="F67" s="41">
        <f t="shared" si="3"/>
        <v>1</v>
      </c>
      <c r="G67" s="10"/>
      <c r="H67" s="12">
        <f t="shared" si="4"/>
        <v>1</v>
      </c>
      <c r="I67" s="41">
        <f t="shared" si="5"/>
        <v>1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1</v>
      </c>
      <c r="U67" s="41">
        <f t="shared" si="11"/>
        <v>1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5.2770448548812663</v>
      </c>
      <c r="AB67" s="38">
        <f t="shared" si="15"/>
        <v>6.1690314620604569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144</v>
      </c>
      <c r="F69" s="41">
        <f t="shared" si="3"/>
        <v>62</v>
      </c>
      <c r="G69" s="10">
        <v>82</v>
      </c>
      <c r="H69" s="12">
        <f t="shared" si="4"/>
        <v>144</v>
      </c>
      <c r="I69" s="41">
        <f t="shared" si="5"/>
        <v>62</v>
      </c>
      <c r="J69" s="12">
        <f t="shared" si="6"/>
        <v>82</v>
      </c>
      <c r="K69" s="10"/>
      <c r="L69" s="41">
        <f t="shared" si="7"/>
        <v>0</v>
      </c>
      <c r="M69" s="10"/>
      <c r="N69" s="10">
        <v>7</v>
      </c>
      <c r="O69" s="41">
        <f t="shared" si="8"/>
        <v>5</v>
      </c>
      <c r="P69" s="10">
        <v>2</v>
      </c>
      <c r="Q69" s="10"/>
      <c r="R69" s="41">
        <f t="shared" si="9"/>
        <v>0</v>
      </c>
      <c r="S69" s="10"/>
      <c r="T69" s="12">
        <f t="shared" si="10"/>
        <v>144</v>
      </c>
      <c r="U69" s="41">
        <f t="shared" si="11"/>
        <v>62</v>
      </c>
      <c r="V69" s="12">
        <f t="shared" si="12"/>
        <v>82</v>
      </c>
      <c r="W69" s="10">
        <v>144</v>
      </c>
      <c r="X69" s="41">
        <f t="shared" si="13"/>
        <v>62</v>
      </c>
      <c r="Y69" s="10">
        <v>82</v>
      </c>
      <c r="Z69" s="6" t="s">
        <v>59</v>
      </c>
      <c r="AA69" s="15">
        <f t="shared" si="14"/>
        <v>759.89445910290237</v>
      </c>
      <c r="AB69" s="38">
        <f t="shared" si="15"/>
        <v>382.4799506477483</v>
      </c>
      <c r="AC69" s="15">
        <f t="shared" si="16"/>
        <v>36.939313984168862</v>
      </c>
      <c r="AD69" s="38">
        <f t="shared" si="17"/>
        <v>30.845157310302284</v>
      </c>
      <c r="AE69" s="15">
        <f t="shared" si="18"/>
        <v>759.89445910290237</v>
      </c>
      <c r="AF69" s="38">
        <f t="shared" si="19"/>
        <v>382.4799506477483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2</v>
      </c>
      <c r="F72" s="41">
        <f t="shared" ref="F72:F84" si="79">E72-G72</f>
        <v>0</v>
      </c>
      <c r="G72" s="10">
        <v>2</v>
      </c>
      <c r="H72" s="12">
        <f t="shared" ref="H72:H84" si="80">E72+K72</f>
        <v>2</v>
      </c>
      <c r="I72" s="41">
        <f t="shared" ref="I72:I84" si="81">F72+L72</f>
        <v>0</v>
      </c>
      <c r="J72" s="12">
        <f t="shared" ref="J72:J84" si="82">G72+M72</f>
        <v>2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2</v>
      </c>
      <c r="U72" s="41">
        <f t="shared" ref="U72:U84" si="87">I72-R72</f>
        <v>0</v>
      </c>
      <c r="V72" s="12">
        <f t="shared" ref="V72:V84" si="88">J72-S72</f>
        <v>2</v>
      </c>
      <c r="W72" s="10">
        <v>2</v>
      </c>
      <c r="X72" s="41">
        <f t="shared" ref="X72:X84" si="89">W72-Y72</f>
        <v>0</v>
      </c>
      <c r="Y72" s="10">
        <v>2</v>
      </c>
      <c r="Z72" s="5" t="s">
        <v>62</v>
      </c>
      <c r="AA72" s="15">
        <f t="shared" ref="AA72:AA84" si="90">H72/$H$3*10000</f>
        <v>10.554089709762533</v>
      </c>
      <c r="AB72" s="38">
        <f t="shared" ref="AB72:AB84" si="91">I72/$I$3*10000</f>
        <v>0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10.554089709762533</v>
      </c>
      <c r="AF72" s="38">
        <f t="shared" ref="AF72:AF84" si="95">X72/$I$3*10000</f>
        <v>0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31</v>
      </c>
      <c r="F73" s="41">
        <f t="shared" si="79"/>
        <v>19</v>
      </c>
      <c r="G73" s="10">
        <v>12</v>
      </c>
      <c r="H73" s="12">
        <f t="shared" si="80"/>
        <v>31</v>
      </c>
      <c r="I73" s="41">
        <f t="shared" si="81"/>
        <v>19</v>
      </c>
      <c r="J73" s="12">
        <f t="shared" si="82"/>
        <v>12</v>
      </c>
      <c r="K73" s="10"/>
      <c r="L73" s="41">
        <f t="shared" si="83"/>
        <v>0</v>
      </c>
      <c r="M73" s="10"/>
      <c r="N73" s="10">
        <v>4</v>
      </c>
      <c r="O73" s="41">
        <f t="shared" si="84"/>
        <v>3</v>
      </c>
      <c r="P73" s="10">
        <v>1</v>
      </c>
      <c r="Q73" s="10"/>
      <c r="R73" s="41">
        <f t="shared" si="85"/>
        <v>0</v>
      </c>
      <c r="S73" s="10"/>
      <c r="T73" s="12">
        <f t="shared" si="86"/>
        <v>31</v>
      </c>
      <c r="U73" s="41">
        <f t="shared" si="87"/>
        <v>19</v>
      </c>
      <c r="V73" s="12">
        <f t="shared" si="88"/>
        <v>12</v>
      </c>
      <c r="W73" s="10">
        <v>31</v>
      </c>
      <c r="X73" s="41">
        <f t="shared" si="89"/>
        <v>19</v>
      </c>
      <c r="Y73" s="10">
        <v>12</v>
      </c>
      <c r="Z73" s="5" t="s">
        <v>63</v>
      </c>
      <c r="AA73" s="15">
        <f t="shared" si="90"/>
        <v>163.58839050131925</v>
      </c>
      <c r="AB73" s="38">
        <f t="shared" si="91"/>
        <v>117.21159777914868</v>
      </c>
      <c r="AC73" s="15">
        <f t="shared" si="92"/>
        <v>21.108179419525065</v>
      </c>
      <c r="AD73" s="38">
        <f t="shared" si="93"/>
        <v>18.507094386181368</v>
      </c>
      <c r="AE73" s="15">
        <f t="shared" si="94"/>
        <v>163.58839050131925</v>
      </c>
      <c r="AF73" s="38">
        <f t="shared" si="95"/>
        <v>117.21159777914868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72</v>
      </c>
      <c r="F76" s="41">
        <f t="shared" si="79"/>
        <v>18</v>
      </c>
      <c r="G76" s="10">
        <v>54</v>
      </c>
      <c r="H76" s="12">
        <f t="shared" si="80"/>
        <v>72</v>
      </c>
      <c r="I76" s="41">
        <f t="shared" si="81"/>
        <v>18</v>
      </c>
      <c r="J76" s="12">
        <f t="shared" si="82"/>
        <v>54</v>
      </c>
      <c r="K76" s="10"/>
      <c r="L76" s="41">
        <f t="shared" si="83"/>
        <v>0</v>
      </c>
      <c r="M76" s="10"/>
      <c r="N76" s="10">
        <v>2</v>
      </c>
      <c r="O76" s="41">
        <f t="shared" si="84"/>
        <v>2</v>
      </c>
      <c r="P76" s="10"/>
      <c r="Q76" s="10"/>
      <c r="R76" s="41">
        <f t="shared" si="85"/>
        <v>0</v>
      </c>
      <c r="S76" s="10"/>
      <c r="T76" s="12">
        <f t="shared" si="86"/>
        <v>72</v>
      </c>
      <c r="U76" s="41">
        <f t="shared" si="87"/>
        <v>18</v>
      </c>
      <c r="V76" s="12">
        <f t="shared" si="88"/>
        <v>54</v>
      </c>
      <c r="W76" s="10">
        <v>72</v>
      </c>
      <c r="X76" s="41">
        <f t="shared" si="89"/>
        <v>18</v>
      </c>
      <c r="Y76" s="10">
        <v>54</v>
      </c>
      <c r="Z76" s="5" t="s">
        <v>66</v>
      </c>
      <c r="AA76" s="15">
        <f t="shared" si="90"/>
        <v>379.94722955145119</v>
      </c>
      <c r="AB76" s="38">
        <f t="shared" si="91"/>
        <v>111.04256631708822</v>
      </c>
      <c r="AC76" s="15">
        <f t="shared" si="92"/>
        <v>10.554089709762533</v>
      </c>
      <c r="AD76" s="38">
        <f t="shared" si="93"/>
        <v>12.338062924120914</v>
      </c>
      <c r="AE76" s="15">
        <f t="shared" si="94"/>
        <v>379.94722955145119</v>
      </c>
      <c r="AF76" s="38">
        <f t="shared" si="95"/>
        <v>111.04256631708822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5</v>
      </c>
      <c r="F77" s="41">
        <f t="shared" si="79"/>
        <v>5</v>
      </c>
      <c r="G77" s="10"/>
      <c r="H77" s="12">
        <f t="shared" si="80"/>
        <v>5</v>
      </c>
      <c r="I77" s="41">
        <f t="shared" si="81"/>
        <v>5</v>
      </c>
      <c r="J77" s="12">
        <f t="shared" si="82"/>
        <v>0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5</v>
      </c>
      <c r="U77" s="41">
        <f t="shared" si="87"/>
        <v>5</v>
      </c>
      <c r="V77" s="12">
        <f t="shared" si="88"/>
        <v>0</v>
      </c>
      <c r="W77" s="10">
        <v>5</v>
      </c>
      <c r="X77" s="41">
        <f t="shared" si="89"/>
        <v>5</v>
      </c>
      <c r="Y77" s="10"/>
      <c r="Z77" s="5" t="s">
        <v>67</v>
      </c>
      <c r="AA77" s="15">
        <f t="shared" si="90"/>
        <v>26.385224274406333</v>
      </c>
      <c r="AB77" s="38">
        <f t="shared" si="91"/>
        <v>30.845157310302284</v>
      </c>
      <c r="AC77" s="15">
        <f t="shared" si="92"/>
        <v>0</v>
      </c>
      <c r="AD77" s="38">
        <f t="shared" si="93"/>
        <v>0</v>
      </c>
      <c r="AE77" s="15">
        <f t="shared" si="94"/>
        <v>26.385224274406333</v>
      </c>
      <c r="AF77" s="38">
        <f t="shared" si="95"/>
        <v>30.845157310302284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7</v>
      </c>
      <c r="F78" s="41">
        <f t="shared" si="79"/>
        <v>4</v>
      </c>
      <c r="G78" s="10">
        <v>3</v>
      </c>
      <c r="H78" s="12">
        <f t="shared" si="80"/>
        <v>7</v>
      </c>
      <c r="I78" s="41">
        <f t="shared" si="81"/>
        <v>4</v>
      </c>
      <c r="J78" s="12">
        <f t="shared" si="82"/>
        <v>3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7</v>
      </c>
      <c r="U78" s="41">
        <f t="shared" si="87"/>
        <v>4</v>
      </c>
      <c r="V78" s="12">
        <f t="shared" si="88"/>
        <v>3</v>
      </c>
      <c r="W78" s="10">
        <v>7</v>
      </c>
      <c r="X78" s="41">
        <f t="shared" si="89"/>
        <v>4</v>
      </c>
      <c r="Y78" s="10">
        <v>3</v>
      </c>
      <c r="Z78" s="5" t="s">
        <v>68</v>
      </c>
      <c r="AA78" s="15">
        <f t="shared" si="90"/>
        <v>36.939313984168862</v>
      </c>
      <c r="AB78" s="38">
        <f t="shared" si="91"/>
        <v>24.676125848241828</v>
      </c>
      <c r="AC78" s="15">
        <f t="shared" si="92"/>
        <v>0</v>
      </c>
      <c r="AD78" s="38">
        <f t="shared" si="93"/>
        <v>0</v>
      </c>
      <c r="AE78" s="15">
        <f t="shared" si="94"/>
        <v>36.939313984168862</v>
      </c>
      <c r="AF78" s="38">
        <f t="shared" si="95"/>
        <v>24.676125848241828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>
        <v>1</v>
      </c>
      <c r="F80" s="41">
        <f t="shared" si="79"/>
        <v>0</v>
      </c>
      <c r="G80" s="10">
        <v>1</v>
      </c>
      <c r="H80" s="12">
        <f t="shared" si="80"/>
        <v>1</v>
      </c>
      <c r="I80" s="41">
        <f t="shared" si="81"/>
        <v>0</v>
      </c>
      <c r="J80" s="12">
        <f t="shared" si="82"/>
        <v>1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1</v>
      </c>
      <c r="U80" s="41">
        <f t="shared" si="87"/>
        <v>0</v>
      </c>
      <c r="V80" s="12">
        <f t="shared" si="88"/>
        <v>1</v>
      </c>
      <c r="W80" s="10">
        <v>1</v>
      </c>
      <c r="X80" s="41">
        <f t="shared" si="89"/>
        <v>0</v>
      </c>
      <c r="Y80" s="10">
        <v>1</v>
      </c>
      <c r="Z80" s="5" t="s">
        <v>70</v>
      </c>
      <c r="AA80" s="15">
        <f t="shared" si="90"/>
        <v>5.2770448548812663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5.2770448548812663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21</v>
      </c>
      <c r="F83" s="41">
        <f t="shared" si="79"/>
        <v>15</v>
      </c>
      <c r="G83" s="10">
        <v>6</v>
      </c>
      <c r="H83" s="12">
        <f t="shared" si="80"/>
        <v>21</v>
      </c>
      <c r="I83" s="41">
        <f t="shared" si="81"/>
        <v>15</v>
      </c>
      <c r="J83" s="12">
        <f t="shared" si="82"/>
        <v>6</v>
      </c>
      <c r="K83" s="10"/>
      <c r="L83" s="41">
        <f t="shared" si="83"/>
        <v>0</v>
      </c>
      <c r="M83" s="10"/>
      <c r="N83" s="10">
        <v>1</v>
      </c>
      <c r="O83" s="41">
        <f t="shared" si="84"/>
        <v>0</v>
      </c>
      <c r="P83" s="10">
        <v>1</v>
      </c>
      <c r="Q83" s="10"/>
      <c r="R83" s="41">
        <f t="shared" si="85"/>
        <v>0</v>
      </c>
      <c r="S83" s="10"/>
      <c r="T83" s="12">
        <f t="shared" si="86"/>
        <v>21</v>
      </c>
      <c r="U83" s="41">
        <f t="shared" si="87"/>
        <v>15</v>
      </c>
      <c r="V83" s="12">
        <f t="shared" si="88"/>
        <v>6</v>
      </c>
      <c r="W83" s="10">
        <v>21</v>
      </c>
      <c r="X83" s="41">
        <f t="shared" si="89"/>
        <v>15</v>
      </c>
      <c r="Y83" s="10">
        <v>6</v>
      </c>
      <c r="Z83" s="5" t="s">
        <v>73</v>
      </c>
      <c r="AA83" s="15">
        <f t="shared" si="90"/>
        <v>110.8179419525066</v>
      </c>
      <c r="AB83" s="38">
        <f t="shared" si="91"/>
        <v>92.535471930906851</v>
      </c>
      <c r="AC83" s="15">
        <f t="shared" si="92"/>
        <v>5.2770448548812663</v>
      </c>
      <c r="AD83" s="38">
        <f t="shared" si="93"/>
        <v>0</v>
      </c>
      <c r="AE83" s="15">
        <f t="shared" si="94"/>
        <v>110.8179419525066</v>
      </c>
      <c r="AF83" s="38">
        <f t="shared" si="95"/>
        <v>92.535471930906851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/>
      <c r="C87" s="46">
        <f t="shared" si="96"/>
        <v>0</v>
      </c>
      <c r="D87" s="18"/>
      <c r="E87" s="10"/>
      <c r="F87" s="41">
        <f t="shared" si="97"/>
        <v>0</v>
      </c>
      <c r="G87" s="10"/>
      <c r="H87" s="12">
        <f t="shared" si="98"/>
        <v>0</v>
      </c>
      <c r="I87" s="41">
        <f t="shared" si="99"/>
        <v>0</v>
      </c>
      <c r="J87" s="12">
        <f t="shared" si="100"/>
        <v>0</v>
      </c>
      <c r="K87" s="10"/>
      <c r="L87" s="41">
        <f t="shared" si="101"/>
        <v>0</v>
      </c>
      <c r="M87" s="10"/>
      <c r="N87" s="10"/>
      <c r="O87" s="41">
        <f t="shared" si="102"/>
        <v>0</v>
      </c>
      <c r="P87" s="10"/>
      <c r="Q87" s="10"/>
      <c r="R87" s="41">
        <f t="shared" si="103"/>
        <v>0</v>
      </c>
      <c r="S87" s="10"/>
      <c r="T87" s="12">
        <f t="shared" si="104"/>
        <v>0</v>
      </c>
      <c r="U87" s="41">
        <f t="shared" si="105"/>
        <v>0</v>
      </c>
      <c r="V87" s="12">
        <f t="shared" si="106"/>
        <v>0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0</v>
      </c>
      <c r="AB87" s="38">
        <f t="shared" si="109"/>
        <v>0</v>
      </c>
      <c r="AC87" s="15">
        <f t="shared" si="110"/>
        <v>0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/>
      <c r="C88" s="46">
        <f t="shared" si="96"/>
        <v>0</v>
      </c>
      <c r="D88" s="18"/>
      <c r="E88" s="10"/>
      <c r="F88" s="41">
        <f t="shared" si="97"/>
        <v>0</v>
      </c>
      <c r="G88" s="10"/>
      <c r="H88" s="12">
        <f t="shared" si="98"/>
        <v>2</v>
      </c>
      <c r="I88" s="41">
        <f t="shared" si="99"/>
        <v>1</v>
      </c>
      <c r="J88" s="12">
        <f t="shared" si="100"/>
        <v>1</v>
      </c>
      <c r="K88" s="10">
        <v>2</v>
      </c>
      <c r="L88" s="41">
        <f t="shared" si="101"/>
        <v>1</v>
      </c>
      <c r="M88" s="10">
        <v>1</v>
      </c>
      <c r="N88" s="10">
        <v>2</v>
      </c>
      <c r="O88" s="41">
        <f t="shared" si="102"/>
        <v>1</v>
      </c>
      <c r="P88" s="10">
        <v>1</v>
      </c>
      <c r="Q88" s="10">
        <v>1</v>
      </c>
      <c r="R88" s="41">
        <f t="shared" si="103"/>
        <v>1</v>
      </c>
      <c r="S88" s="10"/>
      <c r="T88" s="12">
        <f t="shared" si="104"/>
        <v>1</v>
      </c>
      <c r="U88" s="41">
        <f t="shared" si="105"/>
        <v>0</v>
      </c>
      <c r="V88" s="12">
        <f t="shared" si="106"/>
        <v>1</v>
      </c>
      <c r="W88" s="10"/>
      <c r="X88" s="41">
        <f t="shared" si="107"/>
        <v>0</v>
      </c>
      <c r="Y88" s="10"/>
      <c r="Z88" s="23" t="str">
        <f t="shared" si="114"/>
        <v>онко шлунка</v>
      </c>
      <c r="AA88" s="15">
        <f t="shared" si="108"/>
        <v>10.554089709762533</v>
      </c>
      <c r="AB88" s="38">
        <f t="shared" si="109"/>
        <v>6.1690314620604569</v>
      </c>
      <c r="AC88" s="15">
        <f t="shared" si="110"/>
        <v>10.554089709762533</v>
      </c>
      <c r="AD88" s="38">
        <f t="shared" si="111"/>
        <v>6.1690314620604569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/>
      <c r="C89" s="46">
        <f t="shared" si="96"/>
        <v>0</v>
      </c>
      <c r="D89" s="18"/>
      <c r="E89" s="10"/>
      <c r="F89" s="41">
        <f t="shared" si="97"/>
        <v>0</v>
      </c>
      <c r="G89" s="10"/>
      <c r="H89" s="12">
        <f t="shared" si="98"/>
        <v>1</v>
      </c>
      <c r="I89" s="41">
        <f t="shared" si="99"/>
        <v>1</v>
      </c>
      <c r="J89" s="12">
        <f t="shared" si="100"/>
        <v>0</v>
      </c>
      <c r="K89" s="10">
        <v>1</v>
      </c>
      <c r="L89" s="41">
        <f t="shared" si="101"/>
        <v>1</v>
      </c>
      <c r="M89" s="10"/>
      <c r="N89" s="10">
        <v>1</v>
      </c>
      <c r="O89" s="41">
        <f t="shared" si="102"/>
        <v>1</v>
      </c>
      <c r="P89" s="10"/>
      <c r="Q89" s="10">
        <v>1</v>
      </c>
      <c r="R89" s="41">
        <f t="shared" si="103"/>
        <v>1</v>
      </c>
      <c r="S89" s="10"/>
      <c r="T89" s="12">
        <f t="shared" si="104"/>
        <v>0</v>
      </c>
      <c r="U89" s="41">
        <f t="shared" si="105"/>
        <v>0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5.2770448548812663</v>
      </c>
      <c r="AB89" s="38">
        <f t="shared" si="109"/>
        <v>6.1690314620604569</v>
      </c>
      <c r="AC89" s="15">
        <f t="shared" si="110"/>
        <v>5.2770448548812663</v>
      </c>
      <c r="AD89" s="38">
        <f t="shared" si="111"/>
        <v>6.1690314620604569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109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110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2</v>
      </c>
      <c r="I91" s="41">
        <f t="shared" si="99"/>
        <v>1</v>
      </c>
      <c r="J91" s="12">
        <f t="shared" si="100"/>
        <v>1</v>
      </c>
      <c r="K91" s="10">
        <v>2</v>
      </c>
      <c r="L91" s="41">
        <f t="shared" si="101"/>
        <v>1</v>
      </c>
      <c r="M91" s="10">
        <v>1</v>
      </c>
      <c r="N91" s="10">
        <v>2</v>
      </c>
      <c r="O91" s="41">
        <f t="shared" si="102"/>
        <v>1</v>
      </c>
      <c r="P91" s="10">
        <v>1</v>
      </c>
      <c r="Q91" s="10"/>
      <c r="R91" s="41">
        <f t="shared" si="103"/>
        <v>0</v>
      </c>
      <c r="S91" s="10"/>
      <c r="T91" s="12">
        <f t="shared" si="104"/>
        <v>2</v>
      </c>
      <c r="U91" s="41">
        <f t="shared" si="105"/>
        <v>1</v>
      </c>
      <c r="V91" s="12">
        <f t="shared" si="106"/>
        <v>1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10.554089709762533</v>
      </c>
      <c r="AB91" s="38">
        <f t="shared" si="109"/>
        <v>6.1690314620604569</v>
      </c>
      <c r="AC91" s="15">
        <f t="shared" si="110"/>
        <v>10.554089709762533</v>
      </c>
      <c r="AD91" s="38">
        <f t="shared" si="111"/>
        <v>6.1690314620604569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2010-02-18T11:51:23Z</dcterms:modified>
</cp:coreProperties>
</file>